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20.xml" ContentType="application/vnd.openxmlformats-officedocument.drawingml.chart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charts/chart6.xml" ContentType="application/vnd.openxmlformats-officedocument.drawingml.chart+xml"/>
  <Override PartName="/xl/charts/chart22.xml" ContentType="application/vnd.openxmlformats-officedocument.drawingml.chart+xml"/>
  <Override PartName="/xl/charts/chart7.xml" ContentType="application/vnd.openxmlformats-officedocument.drawingml.chart+xml"/>
  <Override PartName="/xl/charts/chart23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24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15.xml" ContentType="application/vnd.openxmlformats-officedocument.drawingml.chart+xml"/>
  <Override PartName="/xl/charts/chart30.xml" ContentType="application/vnd.openxmlformats-officedocument.drawingml.chart+xml"/>
  <Override PartName="/xl/charts/chart16.xml" ContentType="application/vnd.openxmlformats-officedocument.drawingml.chart+xml"/>
  <Override PartName="/xl/charts/chart31.xml" ContentType="application/vnd.openxmlformats-officedocument.drawingml.chart+xml"/>
  <Override PartName="/xl/charts/chart17.xml" ContentType="application/vnd.openxmlformats-officedocument.drawingml.chart+xml"/>
  <Override PartName="/xl/charts/chart32.xml" ContentType="application/vnd.openxmlformats-officedocument.drawingml.chart+xml"/>
  <Override PartName="/xl/charts/chart18.xml" ContentType="application/vnd.openxmlformats-officedocument.drawingml.chart+xml"/>
  <Override PartName="/xl/charts/chart33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37.xml" ContentType="application/vnd.openxmlformats-officedocument.drawingml.chart+xml"/>
  <Override PartName="/xl/charts/chart19.xml" ContentType="application/vnd.openxmlformats-officedocument.drawingml.chart+xml"/>
  <Override PartName="/xl/charts/chart34.xml" ContentType="application/vnd.openxmlformats-officedocument.drawingml.chart+xml"/>
  <Override PartName="/xl/charts/chart25.xml" ContentType="application/vnd.openxmlformats-officedocument.drawingml.chart+xml"/>
  <Override PartName="/xl/charts/chart40.xml" ContentType="application/vnd.openxmlformats-officedocument.drawingml.chart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vmlDrawing1.vml" ContentType="application/vnd.openxmlformats-officedocument.vmlDrawing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sclaimer" sheetId="1" state="visible" r:id="rId3"/>
    <sheet name="M_H (13-86)" sheetId="2" state="visible" r:id="rId4"/>
    <sheet name="M_L (13-83)" sheetId="3" state="visible" r:id="rId5"/>
    <sheet name="F_H (14-76)" sheetId="4" state="visible" r:id="rId6"/>
    <sheet name="F_L (13-77)" sheetId="5" state="visible" r:id="rId7"/>
  </sheets>
  <definedNames>
    <definedName function="false" hidden="false" name="Excel_BuiltIn_Print_Area_4" vbProcedure="false">'F_L (13-77)'!$A:$IS</definedName>
    <definedName function="false" hidden="false" name="TABLE_2" vbProcedure="false">'M_L (13-83)'!$J$91:$T$91</definedName>
    <definedName function="false" hidden="false" name="temp" vbProcedure="false">'m_h (15-86)' 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Paul Harris</author>
  </authors>
  <commentList>
    <comment ref="A1" authorId="0">
      <text>
        <r>
          <rPr>
            <sz val="10"/>
            <rFont val="Arial"/>
            <family val="2"/>
          </rPr>
          <t xml:space="preserve">http://creativecommons.org/licenses/by-sa/2.0/uk/
http://www.nonathlon.com/
http://www.concept2.com/</t>
        </r>
      </text>
    </comment>
  </commentList>
</comments>
</file>

<file path=xl/sharedStrings.xml><?xml version="1.0" encoding="utf-8"?>
<sst xmlns="http://schemas.openxmlformats.org/spreadsheetml/2006/main" count="87" uniqueCount="31">
  <si>
    <r>
      <rPr>
        <sz val="10"/>
        <rFont val="Arial"/>
        <family val="0"/>
        <charset val="1"/>
      </rPr>
      <t xml:space="preserve">The contents of this file are provided under a Creative Commons Attribution-Share Alike License (</t>
    </r>
    <r>
      <rPr>
        <sz val="10"/>
        <color rgb="FF0000FF"/>
        <rFont val="Arial"/>
        <family val="0"/>
        <charset val="1"/>
      </rPr>
      <t xml:space="preserve">http://creativecommons.org/licenses/by-sa/2.0/uk/</t>
    </r>
    <r>
      <rPr>
        <sz val="10"/>
        <rFont val="Arial"/>
        <family val="0"/>
        <charset val="1"/>
      </rPr>
      <t xml:space="preserve">).  That means you can use it as you want, so long as you credit the Nonathlon (</t>
    </r>
    <r>
      <rPr>
        <sz val="10"/>
        <color rgb="FF0000FF"/>
        <rFont val="Arial"/>
        <family val="0"/>
        <charset val="1"/>
      </rPr>
      <t xml:space="preserve">www.nonathlon.com</t>
    </r>
    <r>
      <rPr>
        <sz val="10"/>
        <rFont val="Arial"/>
        <family val="0"/>
        <charset val="1"/>
      </rPr>
      <t xml:space="preserve">) with the basic idea/layout, and Concept2 (</t>
    </r>
    <r>
      <rPr>
        <sz val="10"/>
        <color rgb="FF0000FF"/>
        <rFont val="Arial"/>
        <family val="0"/>
        <charset val="1"/>
      </rPr>
      <t xml:space="preserve">www.concept2.com</t>
    </r>
    <r>
      <rPr>
        <sz val="10"/>
        <rFont val="Arial"/>
        <family val="0"/>
        <charset val="1"/>
      </rPr>
      <t xml:space="preserve">) with the data.
In line with that I hereby give all credit for the data to the excellent folk at Concept2, and to the individuals who rowed each piece!</t>
    </r>
  </si>
  <si>
    <t xml:space="preserve">Based on data from https://log.concept2.com/rankings, using the 2022 season.data up to and including the4</t>
  </si>
  <si>
    <t xml:space="preserve">This is a note to me, as I forget my rule each year.  The scoring range for each group is the largest range that starts and ends with a full 10, and at no point drops below a 9.</t>
  </si>
  <si>
    <t xml:space="preserve">Note the last year checked. Currently stop at 2024 season</t>
  </si>
  <si>
    <t xml:space="preserve">Current Progress</t>
  </si>
  <si>
    <t xml:space="preserve">HM</t>
  </si>
  <si>
    <t xml:space="preserve">LM</t>
  </si>
  <si>
    <t xml:space="preserve">HW</t>
  </si>
  <si>
    <t xml:space="preserve">LW</t>
  </si>
  <si>
    <t xml:space="preserve">to upload</t>
  </si>
  <si>
    <t xml:space="preserve">uploaded</t>
  </si>
  <si>
    <t xml:space="preserve">30min</t>
  </si>
  <si>
    <t xml:space="preserve">60min</t>
  </si>
  <si>
    <t xml:space="preserve">half</t>
  </si>
  <si>
    <t xml:space="preserve">full</t>
  </si>
  <si>
    <t xml:space="preserve">Age</t>
  </si>
  <si>
    <t xml:space="preserve">Comp</t>
  </si>
  <si>
    <t xml:space="preserve">30 min</t>
  </si>
  <si>
    <t xml:space="preserve">60 min</t>
  </si>
  <si>
    <t xml:space="preserve"># of Results</t>
  </si>
  <si>
    <t xml:space="preserve">1k</t>
  </si>
  <si>
    <t xml:space="preserve">2k</t>
  </si>
  <si>
    <t xml:space="preserve">5k</t>
  </si>
  <si>
    <t xml:space="preserve">6k</t>
  </si>
  <si>
    <t xml:space="preserve">10k</t>
  </si>
  <si>
    <t xml:space="preserve">FM</t>
  </si>
  <si>
    <t xml:space="preserve">500m</t>
  </si>
  <si>
    <t xml:space="preserve">30m</t>
  </si>
  <si>
    <r>
      <rPr>
        <sz val="8"/>
        <rFont val="Arial"/>
        <family val="2"/>
        <charset val="1"/>
      </rPr>
      <t xml:space="preserve">good test of 3</t>
    </r>
    <r>
      <rPr>
        <vertAlign val="superscript"/>
        <sz val="8"/>
        <rFont val="Arial"/>
        <family val="2"/>
        <charset val="1"/>
      </rPr>
      <t xml:space="preserve">rd</t>
    </r>
    <r>
      <rPr>
        <sz val="8"/>
        <rFont val="Arial"/>
        <family val="2"/>
        <charset val="1"/>
      </rPr>
      <t xml:space="preserve"> order eqn</t>
    </r>
  </si>
  <si>
    <t xml:space="preserve">z</t>
  </si>
  <si>
    <t xml:space="preserve">60m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</si>
</sst>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m:ss.0"/>
    <numFmt numFmtId="166" formatCode="#,##0"/>
    <numFmt numFmtId="167" formatCode="[h]:mm:ss.0"/>
    <numFmt numFmtId="168" formatCode="m/d"/>
    <numFmt numFmtId="169" formatCode="dd\-mmm"/>
    <numFmt numFmtId="170" formatCode="mm:ss.0"/>
    <numFmt numFmtId="171" formatCode="dd/mm/yyyy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0"/>
      <color rgb="FF0000FF"/>
      <name val="Arial"/>
      <family val="0"/>
      <charset val="1"/>
    </font>
    <font>
      <sz val="10"/>
      <name val="Arial"/>
      <family val="2"/>
    </font>
    <font>
      <sz val="8"/>
      <name val="Arial"/>
      <family val="2"/>
      <charset val="1"/>
    </font>
    <font>
      <sz val="8"/>
      <color rgb="FF969696"/>
      <name val="Arial"/>
      <family val="2"/>
      <charset val="1"/>
    </font>
    <font>
      <sz val="8"/>
      <color rgb="FF808080"/>
      <name val="Arial"/>
      <family val="2"/>
      <charset val="1"/>
    </font>
    <font>
      <sz val="10"/>
      <color rgb="FF969696"/>
      <name val="Arial"/>
      <family val="0"/>
      <charset val="1"/>
    </font>
    <font>
      <sz val="10"/>
      <color rgb="FF808080"/>
      <name val="Arial"/>
      <family val="2"/>
      <charset val="1"/>
    </font>
    <font>
      <sz val="10"/>
      <color rgb="FFFF9900"/>
      <name val="Arial"/>
      <family val="0"/>
      <charset val="1"/>
    </font>
    <font>
      <sz val="10"/>
      <color rgb="FFDD0806"/>
      <name val="Arial"/>
      <family val="0"/>
      <charset val="1"/>
    </font>
    <font>
      <b val="true"/>
      <sz val="8"/>
      <color rgb="FF969696"/>
      <name val="Arial"/>
      <family val="2"/>
      <charset val="1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sz val="10"/>
      <color rgb="FFFF9900"/>
      <name val="Arial"/>
      <family val="2"/>
      <charset val="1"/>
    </font>
    <font>
      <sz val="8"/>
      <color rgb="FF666666"/>
      <name val="Arial"/>
      <family val="2"/>
      <charset val="1"/>
    </font>
    <font>
      <vertAlign val="superscript"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1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1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2"/>
        <color rgb="FFCC0000"/>
      </font>
    </dxf>
  </dxfs>
  <colors>
    <indexedColors>
      <rgbColor rgb="FF000000"/>
      <rgbColor rgb="FFFFFFFF"/>
      <rgbColor rgb="FFDD0806"/>
      <rgbColor rgb="FF00FF00"/>
      <rgbColor rgb="FF0000FF"/>
      <rgbColor rgb="FFFFFF00"/>
      <rgbColor rgb="FFFF00FF"/>
      <rgbColor rgb="FF00FFFF"/>
      <rgbColor rgb="FFCC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396688513280442"/>
          <c:w val="0.905460899956313"/>
          <c:h val="0.759572266298724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(13-86)'!$B$2:$B$75</c:f>
              <c:numCache>
                <c:formatCode>m:ss.0</c:formatCode>
                <c:ptCount val="74"/>
                <c:pt idx="0">
                  <c:v>0.00101273148148148</c:v>
                </c:pt>
                <c:pt idx="1">
                  <c:v>0.000915509259259259</c:v>
                </c:pt>
                <c:pt idx="2">
                  <c:v>0.000886574074074074</c:v>
                </c:pt>
                <c:pt idx="3">
                  <c:v>0.000869212962962963</c:v>
                </c:pt>
                <c:pt idx="4">
                  <c:v>0.000871527777777778</c:v>
                </c:pt>
                <c:pt idx="5">
                  <c:v>0.000866898148148148</c:v>
                </c:pt>
                <c:pt idx="6">
                  <c:v>0.000905092592592593</c:v>
                </c:pt>
                <c:pt idx="7">
                  <c:v>0.000894675925925926</c:v>
                </c:pt>
                <c:pt idx="8">
                  <c:v>0.000857638888888889</c:v>
                </c:pt>
                <c:pt idx="9">
                  <c:v>0.00087037037037037</c:v>
                </c:pt>
                <c:pt idx="10">
                  <c:v>0.000876157407407407</c:v>
                </c:pt>
                <c:pt idx="11">
                  <c:v>0.000832175925925926</c:v>
                </c:pt>
                <c:pt idx="12">
                  <c:v>0.000866898148148148</c:v>
                </c:pt>
                <c:pt idx="13">
                  <c:v>0.000858796296296296</c:v>
                </c:pt>
                <c:pt idx="14">
                  <c:v>0.000850694444444445</c:v>
                </c:pt>
                <c:pt idx="15">
                  <c:v>0.000851851851851852</c:v>
                </c:pt>
                <c:pt idx="16">
                  <c:v>0.000815972222222222</c:v>
                </c:pt>
                <c:pt idx="17">
                  <c:v>0.000826388888888889</c:v>
                </c:pt>
                <c:pt idx="18">
                  <c:v>0.000832175925925926</c:v>
                </c:pt>
                <c:pt idx="19">
                  <c:v>0.000844907407407408</c:v>
                </c:pt>
                <c:pt idx="20">
                  <c:v>0.000807870370370371</c:v>
                </c:pt>
                <c:pt idx="21">
                  <c:v>0.000807870370370371</c:v>
                </c:pt>
                <c:pt idx="22">
                  <c:v>0.000857638888888889</c:v>
                </c:pt>
                <c:pt idx="23">
                  <c:v>0.000862268518518519</c:v>
                </c:pt>
                <c:pt idx="24">
                  <c:v>0.000861111111111111</c:v>
                </c:pt>
                <c:pt idx="25">
                  <c:v>0.000847222222222222</c:v>
                </c:pt>
                <c:pt idx="26">
                  <c:v>0.000862268518518519</c:v>
                </c:pt>
                <c:pt idx="27">
                  <c:v>0.000853009259259259</c:v>
                </c:pt>
                <c:pt idx="28">
                  <c:v>0.000894675925925926</c:v>
                </c:pt>
                <c:pt idx="29">
                  <c:v>0.000875</c:v>
                </c:pt>
                <c:pt idx="30">
                  <c:v>0.00083912037037037</c:v>
                </c:pt>
                <c:pt idx="31">
                  <c:v>0.000833333333333333</c:v>
                </c:pt>
                <c:pt idx="32">
                  <c:v>0.000815972222222222</c:v>
                </c:pt>
                <c:pt idx="33">
                  <c:v>0.000894675925925926</c:v>
                </c:pt>
                <c:pt idx="34">
                  <c:v>0.000877314814814815</c:v>
                </c:pt>
                <c:pt idx="35">
                  <c:v>0.000908564814814815</c:v>
                </c:pt>
                <c:pt idx="36">
                  <c:v>0.000886574074074074</c:v>
                </c:pt>
                <c:pt idx="37">
                  <c:v>0.000862268518518519</c:v>
                </c:pt>
                <c:pt idx="38">
                  <c:v>0.000888888888888889</c:v>
                </c:pt>
                <c:pt idx="39">
                  <c:v>0.000894675925925926</c:v>
                </c:pt>
                <c:pt idx="40">
                  <c:v>0.000894675925925926</c:v>
                </c:pt>
                <c:pt idx="41">
                  <c:v>0.000853009259259259</c:v>
                </c:pt>
                <c:pt idx="42">
                  <c:v>0.000875</c:v>
                </c:pt>
                <c:pt idx="43">
                  <c:v>0.000918981481481482</c:v>
                </c:pt>
                <c:pt idx="44">
                  <c:v>0.000950231481481482</c:v>
                </c:pt>
                <c:pt idx="45">
                  <c:v>0.000961805555555556</c:v>
                </c:pt>
                <c:pt idx="46">
                  <c:v>0.000929398148148148</c:v>
                </c:pt>
                <c:pt idx="47">
                  <c:v>0.000914351851851852</c:v>
                </c:pt>
                <c:pt idx="48">
                  <c:v>0.000951388888888889</c:v>
                </c:pt>
                <c:pt idx="49">
                  <c:v>0.000962962962962963</c:v>
                </c:pt>
                <c:pt idx="50">
                  <c:v>0.000972222222222222</c:v>
                </c:pt>
                <c:pt idx="51">
                  <c:v>0.000975694444444444</c:v>
                </c:pt>
                <c:pt idx="52">
                  <c:v>0.000986111111111111</c:v>
                </c:pt>
                <c:pt idx="53">
                  <c:v>0.00100694444444444</c:v>
                </c:pt>
                <c:pt idx="54">
                  <c:v>0.00102314814814815</c:v>
                </c:pt>
                <c:pt idx="55">
                  <c:v>0.00104050925925926</c:v>
                </c:pt>
                <c:pt idx="56">
                  <c:v>0.00104398148148148</c:v>
                </c:pt>
                <c:pt idx="57">
                  <c:v>0.00101736111111111</c:v>
                </c:pt>
                <c:pt idx="58">
                  <c:v>0.00100462962962963</c:v>
                </c:pt>
                <c:pt idx="59">
                  <c:v>0.00101273148148148</c:v>
                </c:pt>
                <c:pt idx="60">
                  <c:v>0.00104282407407407</c:v>
                </c:pt>
                <c:pt idx="61">
                  <c:v>0.00107523148148148</c:v>
                </c:pt>
                <c:pt idx="62">
                  <c:v>0.00106018518518519</c:v>
                </c:pt>
                <c:pt idx="63">
                  <c:v>0.00106944444444444</c:v>
                </c:pt>
                <c:pt idx="64">
                  <c:v>0.00107291666666667</c:v>
                </c:pt>
                <c:pt idx="65">
                  <c:v>0.00107291666666667</c:v>
                </c:pt>
                <c:pt idx="66">
                  <c:v>0.00112847222222222</c:v>
                </c:pt>
                <c:pt idx="67">
                  <c:v>0.00111689814814815</c:v>
                </c:pt>
                <c:pt idx="68">
                  <c:v>0.00112037037037037</c:v>
                </c:pt>
                <c:pt idx="69">
                  <c:v>0.00115856481481481</c:v>
                </c:pt>
                <c:pt idx="70">
                  <c:v>0.00119212962962963</c:v>
                </c:pt>
                <c:pt idx="71">
                  <c:v>0.00121527777777778</c:v>
                </c:pt>
                <c:pt idx="72">
                  <c:v>0.0012962962962963</c:v>
                </c:pt>
                <c:pt idx="73">
                  <c:v>0.00128472222222222</c:v>
                </c:pt>
              </c:numCache>
            </c:numRef>
          </c:yVal>
          <c:smooth val="0"/>
        </c:ser>
        <c:axId val="76935915"/>
        <c:axId val="84692629"/>
      </c:scatterChart>
      <c:valAx>
        <c:axId val="76935915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84692629"/>
        <c:crosses val="autoZero"/>
        <c:crossBetween val="midCat"/>
        <c:majorUnit val="3"/>
      </c:valAx>
      <c:valAx>
        <c:axId val="84692629"/>
        <c:scaling>
          <c:orientation val="minMax"/>
          <c:max val="0.0012962962962963"/>
          <c:min val="0.000798611111111111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76935915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056865884797"/>
          <c:y val="0.0396875996174689"/>
          <c:w val="0.905483186913057"/>
          <c:h val="0.759642970991393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Pt>
            <c:idx val="41"/>
            <c:marker>
              <c:symbol val="square"/>
              <c:size val="5"/>
              <c:spPr>
                <a:solidFill>
                  <a:srgbClr val="4f81bd"/>
                </a:solidFill>
              </c:spPr>
            </c:marker>
          </c:dPt>
          <c:dLbls>
            <c:dLbl>
              <c:idx val="4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(13-86)'!$T$2:$T$75</c:f>
              <c:numCache>
                <c:formatCode>[h]:mm:ss.0</c:formatCode>
                <c:ptCount val="74"/>
                <c:pt idx="0">
                  <c:v>0.131597222222222</c:v>
                </c:pt>
                <c:pt idx="1">
                  <c:v>0.115630787037037</c:v>
                </c:pt>
                <c:pt idx="2">
                  <c:v>0.108116898148148</c:v>
                </c:pt>
                <c:pt idx="3">
                  <c:v>0.106215277777778</c:v>
                </c:pt>
                <c:pt idx="4">
                  <c:v>0.112900462962963</c:v>
                </c:pt>
                <c:pt idx="5">
                  <c:v>0.103569444444444</c:v>
                </c:pt>
                <c:pt idx="6">
                  <c:v>0.106061342592593</c:v>
                </c:pt>
                <c:pt idx="7">
                  <c:v>0.107197916666667</c:v>
                </c:pt>
                <c:pt idx="8">
                  <c:v>0.102936342592593</c:v>
                </c:pt>
                <c:pt idx="9">
                  <c:v>0.101394675925926</c:v>
                </c:pt>
                <c:pt idx="10">
                  <c:v>0.104130787037037</c:v>
                </c:pt>
                <c:pt idx="11">
                  <c:v>0.10134375</c:v>
                </c:pt>
                <c:pt idx="12">
                  <c:v>0.106162037037037</c:v>
                </c:pt>
                <c:pt idx="13">
                  <c:v>0.0980173611111111</c:v>
                </c:pt>
                <c:pt idx="14">
                  <c:v>0.10322337962963</c:v>
                </c:pt>
                <c:pt idx="15">
                  <c:v>0.104019675925926</c:v>
                </c:pt>
                <c:pt idx="16">
                  <c:v>0.0981979166666667</c:v>
                </c:pt>
                <c:pt idx="17">
                  <c:v>0.0964675925925926</c:v>
                </c:pt>
                <c:pt idx="18">
                  <c:v>0.10358912037037</c:v>
                </c:pt>
                <c:pt idx="19">
                  <c:v>0.10124537037037</c:v>
                </c:pt>
                <c:pt idx="20">
                  <c:v>0.10290162037037</c:v>
                </c:pt>
                <c:pt idx="21">
                  <c:v>0.106584490740741</c:v>
                </c:pt>
                <c:pt idx="22">
                  <c:v>0.102337962962963</c:v>
                </c:pt>
                <c:pt idx="23">
                  <c:v>0.102137731481481</c:v>
                </c:pt>
                <c:pt idx="24">
                  <c:v>0.103094907407407</c:v>
                </c:pt>
                <c:pt idx="25">
                  <c:v>0.102466435185185</c:v>
                </c:pt>
                <c:pt idx="26">
                  <c:v>0.103134259259259</c:v>
                </c:pt>
                <c:pt idx="27">
                  <c:v>0.102643518518519</c:v>
                </c:pt>
                <c:pt idx="28">
                  <c:v>0.106400462962963</c:v>
                </c:pt>
                <c:pt idx="29">
                  <c:v>0.105866898148148</c:v>
                </c:pt>
                <c:pt idx="30">
                  <c:v>0.106719907407407</c:v>
                </c:pt>
                <c:pt idx="31">
                  <c:v>0.105518518518519</c:v>
                </c:pt>
                <c:pt idx="32">
                  <c:v>0.106430555555556</c:v>
                </c:pt>
                <c:pt idx="33">
                  <c:v>0.105054398148148</c:v>
                </c:pt>
                <c:pt idx="34">
                  <c:v>0.103232638888889</c:v>
                </c:pt>
                <c:pt idx="35">
                  <c:v>0.104074074074074</c:v>
                </c:pt>
                <c:pt idx="36">
                  <c:v>0.106671296296296</c:v>
                </c:pt>
                <c:pt idx="37">
                  <c:v>0.105509259259259</c:v>
                </c:pt>
                <c:pt idx="38">
                  <c:v>0.10825462962963</c:v>
                </c:pt>
                <c:pt idx="39">
                  <c:v>0.10865625</c:v>
                </c:pt>
                <c:pt idx="40">
                  <c:v>0.108229166666667</c:v>
                </c:pt>
                <c:pt idx="41">
                  <c:v>0.10402662037037</c:v>
                </c:pt>
                <c:pt idx="42">
                  <c:v>0.10712962962963</c:v>
                </c:pt>
                <c:pt idx="43">
                  <c:v>0.108736111111111</c:v>
                </c:pt>
                <c:pt idx="44">
                  <c:v>0.107902777777778</c:v>
                </c:pt>
                <c:pt idx="45">
                  <c:v>0.114768518518519</c:v>
                </c:pt>
                <c:pt idx="46">
                  <c:v>0.113635416666667</c:v>
                </c:pt>
                <c:pt idx="47">
                  <c:v>0.109193287037037</c:v>
                </c:pt>
                <c:pt idx="48">
                  <c:v>0.11125462962963</c:v>
                </c:pt>
                <c:pt idx="49">
                  <c:v>0.111060185185185</c:v>
                </c:pt>
                <c:pt idx="50">
                  <c:v>0.110106481481481</c:v>
                </c:pt>
                <c:pt idx="51">
                  <c:v>0.109358796296296</c:v>
                </c:pt>
                <c:pt idx="52">
                  <c:v>0.110666666666667</c:v>
                </c:pt>
                <c:pt idx="53">
                  <c:v>0.119333333333333</c:v>
                </c:pt>
                <c:pt idx="54">
                  <c:v>0.113640046296296</c:v>
                </c:pt>
                <c:pt idx="55">
                  <c:v>0.113003472222222</c:v>
                </c:pt>
                <c:pt idx="56">
                  <c:v>0.115741898148148</c:v>
                </c:pt>
                <c:pt idx="57">
                  <c:v>0.117626157407407</c:v>
                </c:pt>
                <c:pt idx="58">
                  <c:v>0.11866087962963</c:v>
                </c:pt>
                <c:pt idx="59">
                  <c:v>0.125862268518519</c:v>
                </c:pt>
                <c:pt idx="60">
                  <c:v>0.121190972222222</c:v>
                </c:pt>
                <c:pt idx="61">
                  <c:v>0.128622685185185</c:v>
                </c:pt>
                <c:pt idx="62">
                  <c:v>0.122824074074074</c:v>
                </c:pt>
                <c:pt idx="63">
                  <c:v>0.132967592592593</c:v>
                </c:pt>
                <c:pt idx="64">
                  <c:v>0.133763888888889</c:v>
                </c:pt>
                <c:pt idx="65">
                  <c:v>0.142706018518519</c:v>
                </c:pt>
                <c:pt idx="66">
                  <c:v>0.148037037037037</c:v>
                </c:pt>
                <c:pt idx="67">
                  <c:v>0.134575231481481</c:v>
                </c:pt>
                <c:pt idx="68">
                  <c:v>0.134701388888889</c:v>
                </c:pt>
                <c:pt idx="69">
                  <c:v>0.136020833333333</c:v>
                </c:pt>
                <c:pt idx="70">
                  <c:v>0.151618055555556</c:v>
                </c:pt>
                <c:pt idx="72">
                  <c:v>0.140283564814815</c:v>
                </c:pt>
                <c:pt idx="73">
                  <c:v>0.138608796296296</c:v>
                </c:pt>
              </c:numCache>
            </c:numRef>
          </c:yVal>
          <c:smooth val="0"/>
        </c:ser>
        <c:axId val="16637298"/>
        <c:axId val="95012511"/>
      </c:scatterChart>
      <c:valAx>
        <c:axId val="16637298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5012511"/>
        <c:crosses val="autoZero"/>
        <c:crossBetween val="midCat"/>
        <c:majorUnit val="3"/>
        <c:minorUnit val="0.5"/>
      </c:valAx>
      <c:valAx>
        <c:axId val="95012511"/>
        <c:scaling>
          <c:orientation val="minMax"/>
          <c:max val="0.158333333333333"/>
          <c:min val="0.0972222222222222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[h]:m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16637298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92297615929"/>
          <c:y val="0.0397385171168072"/>
          <c:w val="0.905466771461008"/>
          <c:h val="0.759676586960262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(13-83)'!$A$2:$A$72</c:f>
              <c:numCache>
                <c:formatCode>General</c:formatCode>
                <c:ptCount val="7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</c:numCache>
            </c:numRef>
          </c:xVal>
          <c:yVal>
            <c:numRef>
              <c:f>'M_L (13-83)'!$B$2:$B$72</c:f>
              <c:numCache>
                <c:formatCode>m:ss.0</c:formatCode>
                <c:ptCount val="71"/>
                <c:pt idx="0">
                  <c:v>0.0010775462962963</c:v>
                </c:pt>
                <c:pt idx="1">
                  <c:v>0.00100462962962963</c:v>
                </c:pt>
                <c:pt idx="2">
                  <c:v>0.000929398148148148</c:v>
                </c:pt>
                <c:pt idx="3">
                  <c:v>0.00094212962962963</c:v>
                </c:pt>
                <c:pt idx="4">
                  <c:v>0.000975694444444444</c:v>
                </c:pt>
                <c:pt idx="5">
                  <c:v>0.000949074074074074</c:v>
                </c:pt>
                <c:pt idx="6">
                  <c:v>0.000949074074074074</c:v>
                </c:pt>
                <c:pt idx="7">
                  <c:v>0.000976851851851852</c:v>
                </c:pt>
                <c:pt idx="8">
                  <c:v>0.000981481481481481</c:v>
                </c:pt>
                <c:pt idx="9">
                  <c:v>0.000949074074074074</c:v>
                </c:pt>
                <c:pt idx="10">
                  <c:v>0.000971064814814815</c:v>
                </c:pt>
                <c:pt idx="11">
                  <c:v>0.000962962962962963</c:v>
                </c:pt>
                <c:pt idx="12">
                  <c:v>0.000946759259259259</c:v>
                </c:pt>
                <c:pt idx="13">
                  <c:v>0.000956018518518519</c:v>
                </c:pt>
                <c:pt idx="14">
                  <c:v>0.000978009259259259</c:v>
                </c:pt>
                <c:pt idx="15">
                  <c:v>0.000965277777777778</c:v>
                </c:pt>
                <c:pt idx="16">
                  <c:v>0.000961805555555556</c:v>
                </c:pt>
                <c:pt idx="17">
                  <c:v>0.000987268518518519</c:v>
                </c:pt>
                <c:pt idx="18">
                  <c:v>0.000980324074074074</c:v>
                </c:pt>
                <c:pt idx="19">
                  <c:v>0.000956018518518519</c:v>
                </c:pt>
                <c:pt idx="20">
                  <c:v>0.000914351851851852</c:v>
                </c:pt>
                <c:pt idx="21">
                  <c:v>0.00100231481481481</c:v>
                </c:pt>
                <c:pt idx="22">
                  <c:v>0.000966435185185185</c:v>
                </c:pt>
                <c:pt idx="23">
                  <c:v>0.000983796296296296</c:v>
                </c:pt>
                <c:pt idx="24">
                  <c:v>0.000960648148148148</c:v>
                </c:pt>
                <c:pt idx="25">
                  <c:v>0.000997685185185185</c:v>
                </c:pt>
                <c:pt idx="26">
                  <c:v>0.00096875</c:v>
                </c:pt>
                <c:pt idx="27">
                  <c:v>0.000957175925925926</c:v>
                </c:pt>
                <c:pt idx="28">
                  <c:v>0.000976851851851852</c:v>
                </c:pt>
                <c:pt idx="29">
                  <c:v>0.000966435185185185</c:v>
                </c:pt>
                <c:pt idx="30">
                  <c:v>0.001</c:v>
                </c:pt>
                <c:pt idx="31">
                  <c:v>0.000986111111111111</c:v>
                </c:pt>
                <c:pt idx="32">
                  <c:v>0.000988425925925926</c:v>
                </c:pt>
                <c:pt idx="33">
                  <c:v>0.000991898148148148</c:v>
                </c:pt>
                <c:pt idx="34">
                  <c:v>0.000993055555555556</c:v>
                </c:pt>
                <c:pt idx="35">
                  <c:v>0.000959490740740741</c:v>
                </c:pt>
                <c:pt idx="36">
                  <c:v>0.000972222222222222</c:v>
                </c:pt>
                <c:pt idx="37">
                  <c:v>0.000974537037037037</c:v>
                </c:pt>
                <c:pt idx="38">
                  <c:v>0.001</c:v>
                </c:pt>
                <c:pt idx="39">
                  <c:v>0.000984953703703704</c:v>
                </c:pt>
                <c:pt idx="40">
                  <c:v>0.000984953703703704</c:v>
                </c:pt>
                <c:pt idx="41">
                  <c:v>0.001</c:v>
                </c:pt>
                <c:pt idx="42">
                  <c:v>0.000983796296296296</c:v>
                </c:pt>
                <c:pt idx="43">
                  <c:v>0.00102777777777778</c:v>
                </c:pt>
                <c:pt idx="44">
                  <c:v>0.00104398148148148</c:v>
                </c:pt>
                <c:pt idx="45">
                  <c:v>0.00103125</c:v>
                </c:pt>
                <c:pt idx="46">
                  <c:v>0.000993055555555556</c:v>
                </c:pt>
                <c:pt idx="47">
                  <c:v>0.000986111111111111</c:v>
                </c:pt>
                <c:pt idx="48">
                  <c:v>0.00102083333333333</c:v>
                </c:pt>
                <c:pt idx="49">
                  <c:v>0.000996527777777778</c:v>
                </c:pt>
                <c:pt idx="50">
                  <c:v>0.00106712962962963</c:v>
                </c:pt>
                <c:pt idx="51">
                  <c:v>0.00108564814814815</c:v>
                </c:pt>
                <c:pt idx="52">
                  <c:v>0.0010775462962963</c:v>
                </c:pt>
                <c:pt idx="53">
                  <c:v>0.00103819444444444</c:v>
                </c:pt>
                <c:pt idx="54">
                  <c:v>0.00105555555555556</c:v>
                </c:pt>
                <c:pt idx="55">
                  <c:v>0.00104976851851852</c:v>
                </c:pt>
                <c:pt idx="56">
                  <c:v>0.00107638888888889</c:v>
                </c:pt>
                <c:pt idx="57">
                  <c:v>0.00104166666666667</c:v>
                </c:pt>
                <c:pt idx="58">
                  <c:v>0.00111574074074074</c:v>
                </c:pt>
                <c:pt idx="59">
                  <c:v>0.00111689814814815</c:v>
                </c:pt>
                <c:pt idx="60">
                  <c:v>0.00111111111111111</c:v>
                </c:pt>
                <c:pt idx="61">
                  <c:v>0.00110069444444444</c:v>
                </c:pt>
                <c:pt idx="62">
                  <c:v>0.00109837962962963</c:v>
                </c:pt>
                <c:pt idx="63">
                  <c:v>0.00109143518518519</c:v>
                </c:pt>
                <c:pt idx="64">
                  <c:v>0.00117592592592593</c:v>
                </c:pt>
                <c:pt idx="65">
                  <c:v>0.00115162037037037</c:v>
                </c:pt>
                <c:pt idx="66">
                  <c:v>0.00117592592592593</c:v>
                </c:pt>
                <c:pt idx="67">
                  <c:v>0.00120601851851852</c:v>
                </c:pt>
                <c:pt idx="68">
                  <c:v>0.00117013888888889</c:v>
                </c:pt>
                <c:pt idx="69">
                  <c:v>0.0012662037037037</c:v>
                </c:pt>
                <c:pt idx="70">
                  <c:v>0.00122106481481481</c:v>
                </c:pt>
              </c:numCache>
            </c:numRef>
          </c:yVal>
          <c:smooth val="0"/>
        </c:ser>
        <c:axId val="72078296"/>
        <c:axId val="3235992"/>
      </c:scatterChart>
      <c:valAx>
        <c:axId val="72078296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235992"/>
        <c:crosses val="autoZero"/>
        <c:crossBetween val="midCat"/>
        <c:majorUnit val="3"/>
      </c:valAx>
      <c:valAx>
        <c:axId val="3235992"/>
        <c:scaling>
          <c:orientation val="minMax"/>
          <c:max val="0.00127314814814815"/>
          <c:min val="0.000914351851851852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72078296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51950718686"/>
          <c:y val="0.0396688513280442"/>
          <c:w val="0.905456769627332"/>
          <c:h val="0.759744739565367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(13-83)'!$A$2:$A$72</c:f>
              <c:numCache>
                <c:formatCode>General</c:formatCode>
                <c:ptCount val="7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</c:numCache>
            </c:numRef>
          </c:xVal>
          <c:yVal>
            <c:numRef>
              <c:f>'M_L (13-83)'!$D$2:$D$72</c:f>
              <c:numCache>
                <c:formatCode>m:ss.0</c:formatCode>
                <c:ptCount val="71"/>
                <c:pt idx="0">
                  <c:v>0.0021712962962963</c:v>
                </c:pt>
                <c:pt idx="1">
                  <c:v>0.00208391203703704</c:v>
                </c:pt>
                <c:pt idx="2">
                  <c:v>0.0021099537037037</c:v>
                </c:pt>
                <c:pt idx="3">
                  <c:v>0.00206539351851852</c:v>
                </c:pt>
                <c:pt idx="4">
                  <c:v>0.00208333333333333</c:v>
                </c:pt>
                <c:pt idx="5">
                  <c:v>0.00204398148148148</c:v>
                </c:pt>
                <c:pt idx="6">
                  <c:v>0.00201851851851852</c:v>
                </c:pt>
                <c:pt idx="7">
                  <c:v>0.00206018518518519</c:v>
                </c:pt>
                <c:pt idx="8">
                  <c:v>0.00204861111111111</c:v>
                </c:pt>
                <c:pt idx="9">
                  <c:v>0.00205787037037037</c:v>
                </c:pt>
                <c:pt idx="10">
                  <c:v>0.00204513888888889</c:v>
                </c:pt>
                <c:pt idx="11">
                  <c:v>0.00209375</c:v>
                </c:pt>
                <c:pt idx="12">
                  <c:v>0.00205671296296296</c:v>
                </c:pt>
                <c:pt idx="13">
                  <c:v>0.00206597222222222</c:v>
                </c:pt>
                <c:pt idx="14">
                  <c:v>0.00209490740740741</c:v>
                </c:pt>
                <c:pt idx="15">
                  <c:v>0.00204513888888889</c:v>
                </c:pt>
                <c:pt idx="16">
                  <c:v>0.00210416666666667</c:v>
                </c:pt>
                <c:pt idx="17">
                  <c:v>0.00205902777777778</c:v>
                </c:pt>
                <c:pt idx="18">
                  <c:v>0.00210416666666667</c:v>
                </c:pt>
                <c:pt idx="19">
                  <c:v>0.00205787037037037</c:v>
                </c:pt>
                <c:pt idx="20">
                  <c:v>0.00202546296296296</c:v>
                </c:pt>
                <c:pt idx="21">
                  <c:v>0.00211458333333333</c:v>
                </c:pt>
                <c:pt idx="22">
                  <c:v>0.00205092592592593</c:v>
                </c:pt>
                <c:pt idx="23">
                  <c:v>0.00212037037037037</c:v>
                </c:pt>
                <c:pt idx="24">
                  <c:v>0.00210532407407407</c:v>
                </c:pt>
                <c:pt idx="25">
                  <c:v>0.00209722222222222</c:v>
                </c:pt>
                <c:pt idx="26">
                  <c:v>0.00215972222222222</c:v>
                </c:pt>
                <c:pt idx="27">
                  <c:v>0.00214930555555556</c:v>
                </c:pt>
                <c:pt idx="28">
                  <c:v>0.00211342592592593</c:v>
                </c:pt>
                <c:pt idx="29">
                  <c:v>0.00209375</c:v>
                </c:pt>
                <c:pt idx="30">
                  <c:v>0.00211805555555556</c:v>
                </c:pt>
                <c:pt idx="31">
                  <c:v>0.00213888888888889</c:v>
                </c:pt>
                <c:pt idx="32">
                  <c:v>0.00208333333333333</c:v>
                </c:pt>
                <c:pt idx="33">
                  <c:v>0.00207175925925926</c:v>
                </c:pt>
                <c:pt idx="34">
                  <c:v>0.00214699074074074</c:v>
                </c:pt>
                <c:pt idx="35">
                  <c:v>0.00215856481481482</c:v>
                </c:pt>
                <c:pt idx="36">
                  <c:v>0.00215509259259259</c:v>
                </c:pt>
                <c:pt idx="37">
                  <c:v>0.00208333333333333</c:v>
                </c:pt>
                <c:pt idx="38">
                  <c:v>0.00215046296296296</c:v>
                </c:pt>
                <c:pt idx="39">
                  <c:v>0.00211805555555556</c:v>
                </c:pt>
                <c:pt idx="40">
                  <c:v>0.00216087962962963</c:v>
                </c:pt>
                <c:pt idx="41">
                  <c:v>0.0021724537037037</c:v>
                </c:pt>
                <c:pt idx="42">
                  <c:v>0.00215509259259259</c:v>
                </c:pt>
                <c:pt idx="43">
                  <c:v>0.00218518518518519</c:v>
                </c:pt>
                <c:pt idx="44">
                  <c:v>0.00225462962962963</c:v>
                </c:pt>
                <c:pt idx="45">
                  <c:v>0.00224189814814815</c:v>
                </c:pt>
                <c:pt idx="46">
                  <c:v>0.00226157407407407</c:v>
                </c:pt>
                <c:pt idx="47">
                  <c:v>0.00212615740740741</c:v>
                </c:pt>
                <c:pt idx="48">
                  <c:v>0.00206944444444444</c:v>
                </c:pt>
                <c:pt idx="49">
                  <c:v>0.00224768518518519</c:v>
                </c:pt>
                <c:pt idx="50">
                  <c:v>0.00225231481481481</c:v>
                </c:pt>
                <c:pt idx="51">
                  <c:v>0.00221527777777778</c:v>
                </c:pt>
                <c:pt idx="52">
                  <c:v>0.00222916666666667</c:v>
                </c:pt>
                <c:pt idx="53">
                  <c:v>0.00223842592592593</c:v>
                </c:pt>
                <c:pt idx="54">
                  <c:v>0.00226851851851852</c:v>
                </c:pt>
                <c:pt idx="55">
                  <c:v>0.00234143518518519</c:v>
                </c:pt>
                <c:pt idx="56">
                  <c:v>0.00228935185185185</c:v>
                </c:pt>
                <c:pt idx="57">
                  <c:v>0.00233449074074074</c:v>
                </c:pt>
                <c:pt idx="58">
                  <c:v>0.00235069444444444</c:v>
                </c:pt>
                <c:pt idx="59">
                  <c:v>0.00235763888888889</c:v>
                </c:pt>
                <c:pt idx="60">
                  <c:v>0.00238425925925926</c:v>
                </c:pt>
                <c:pt idx="61">
                  <c:v>0.00238541666666667</c:v>
                </c:pt>
                <c:pt idx="62">
                  <c:v>0.00240162037037037</c:v>
                </c:pt>
                <c:pt idx="63">
                  <c:v>0.00246296296296296</c:v>
                </c:pt>
                <c:pt idx="64">
                  <c:v>0.00247916666666667</c:v>
                </c:pt>
                <c:pt idx="65">
                  <c:v>0.00243171296296296</c:v>
                </c:pt>
                <c:pt idx="66">
                  <c:v>0.00247337962962963</c:v>
                </c:pt>
                <c:pt idx="67">
                  <c:v>0.0025462962962963</c:v>
                </c:pt>
                <c:pt idx="68">
                  <c:v>0.00264351851851852</c:v>
                </c:pt>
                <c:pt idx="69">
                  <c:v>0.00263078703703704</c:v>
                </c:pt>
                <c:pt idx="70">
                  <c:v>0.00267708333333333</c:v>
                </c:pt>
              </c:numCache>
            </c:numRef>
          </c:yVal>
          <c:smooth val="0"/>
        </c:ser>
        <c:axId val="6069201"/>
        <c:axId val="63946547"/>
      </c:scatterChart>
      <c:valAx>
        <c:axId val="6069201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3946547"/>
        <c:crosses val="autoZero"/>
        <c:crossBetween val="midCat"/>
        <c:majorUnit val="3"/>
      </c:valAx>
      <c:valAx>
        <c:axId val="63946547"/>
        <c:scaling>
          <c:orientation val="minMax"/>
          <c:max val="0.00268518518518519"/>
          <c:min val="0.00199074074074074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6069201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51908130294298"/>
          <c:y val="0.0806981164679454"/>
          <c:w val="0.905466771461008"/>
          <c:h val="0.759633661655435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(13-83)'!$A$2:$A$72</c:f>
              <c:numCache>
                <c:formatCode>General</c:formatCode>
                <c:ptCount val="7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</c:numCache>
            </c:numRef>
          </c:xVal>
          <c:yVal>
            <c:numRef>
              <c:f>'M_L (13-83)'!$F$2:$F$72</c:f>
              <c:numCache>
                <c:formatCode>m:ss.0</c:formatCode>
                <c:ptCount val="71"/>
                <c:pt idx="0">
                  <c:v>0.00449884259259259</c:v>
                </c:pt>
                <c:pt idx="1">
                  <c:v>0.00416782407407407</c:v>
                </c:pt>
                <c:pt idx="2">
                  <c:v>0.0043287037037037</c:v>
                </c:pt>
                <c:pt idx="3">
                  <c:v>0.00413078703703704</c:v>
                </c:pt>
                <c:pt idx="4">
                  <c:v>0.00429166666666667</c:v>
                </c:pt>
                <c:pt idx="5">
                  <c:v>0.00422222222222222</c:v>
                </c:pt>
                <c:pt idx="6">
                  <c:v>0.00419212962962963</c:v>
                </c:pt>
                <c:pt idx="7">
                  <c:v>0.00414930555555556</c:v>
                </c:pt>
                <c:pt idx="8">
                  <c:v>0.00418865740740741</c:v>
                </c:pt>
                <c:pt idx="9">
                  <c:v>0.00418865740740741</c:v>
                </c:pt>
                <c:pt idx="10">
                  <c:v>0.00424537037037037</c:v>
                </c:pt>
                <c:pt idx="11">
                  <c:v>0.00425231481481482</c:v>
                </c:pt>
                <c:pt idx="12">
                  <c:v>0.00425462962962963</c:v>
                </c:pt>
                <c:pt idx="13">
                  <c:v>0.00413194444444444</c:v>
                </c:pt>
                <c:pt idx="14">
                  <c:v>0.0042037037037037</c:v>
                </c:pt>
                <c:pt idx="15">
                  <c:v>0.00425810185185185</c:v>
                </c:pt>
                <c:pt idx="16">
                  <c:v>0.00426851851851852</c:v>
                </c:pt>
                <c:pt idx="17">
                  <c:v>0.00426736111111111</c:v>
                </c:pt>
                <c:pt idx="18">
                  <c:v>0.00424652777777778</c:v>
                </c:pt>
                <c:pt idx="19">
                  <c:v>0.00427546296296296</c:v>
                </c:pt>
                <c:pt idx="20">
                  <c:v>0.00425925925925926</c:v>
                </c:pt>
                <c:pt idx="21">
                  <c:v>0.00428009259259259</c:v>
                </c:pt>
                <c:pt idx="22">
                  <c:v>0.00427083333333333</c:v>
                </c:pt>
                <c:pt idx="23">
                  <c:v>0.00435532407407407</c:v>
                </c:pt>
                <c:pt idx="24">
                  <c:v>0.00422222222222222</c:v>
                </c:pt>
                <c:pt idx="25">
                  <c:v>0.00433796296296296</c:v>
                </c:pt>
                <c:pt idx="26">
                  <c:v>0.00437731481481482</c:v>
                </c:pt>
                <c:pt idx="27">
                  <c:v>0.00436805555555556</c:v>
                </c:pt>
                <c:pt idx="28">
                  <c:v>0.00441782407407407</c:v>
                </c:pt>
                <c:pt idx="29">
                  <c:v>0.00434606481481482</c:v>
                </c:pt>
                <c:pt idx="30">
                  <c:v>0.00441435185185185</c:v>
                </c:pt>
                <c:pt idx="31">
                  <c:v>0.00438310185185185</c:v>
                </c:pt>
                <c:pt idx="32">
                  <c:v>0.00443055555555556</c:v>
                </c:pt>
                <c:pt idx="33">
                  <c:v>0.00446759259259259</c:v>
                </c:pt>
                <c:pt idx="34">
                  <c:v>0.00447685185185185</c:v>
                </c:pt>
                <c:pt idx="35">
                  <c:v>0.00444675925925926</c:v>
                </c:pt>
                <c:pt idx="36">
                  <c:v>0.00444791666666667</c:v>
                </c:pt>
                <c:pt idx="37">
                  <c:v>0.00446527777777778</c:v>
                </c:pt>
                <c:pt idx="38">
                  <c:v>0.00448032407407407</c:v>
                </c:pt>
                <c:pt idx="39">
                  <c:v>0.00444675925925926</c:v>
                </c:pt>
                <c:pt idx="40">
                  <c:v>0.00449537037037037</c:v>
                </c:pt>
                <c:pt idx="41">
                  <c:v>0.00458796296296296</c:v>
                </c:pt>
                <c:pt idx="42">
                  <c:v>0.00457291666666667</c:v>
                </c:pt>
                <c:pt idx="43">
                  <c:v>0.00463310185185185</c:v>
                </c:pt>
                <c:pt idx="44">
                  <c:v>0.00467361111111111</c:v>
                </c:pt>
                <c:pt idx="45">
                  <c:v>0.0046412037037037</c:v>
                </c:pt>
                <c:pt idx="46">
                  <c:v>0.00462962962962963</c:v>
                </c:pt>
                <c:pt idx="47">
                  <c:v>0.00445138888888889</c:v>
                </c:pt>
                <c:pt idx="48">
                  <c:v>0.00452314814814815</c:v>
                </c:pt>
                <c:pt idx="49">
                  <c:v>0.00470138888888889</c:v>
                </c:pt>
                <c:pt idx="50">
                  <c:v>0.0047650462962963</c:v>
                </c:pt>
                <c:pt idx="51">
                  <c:v>0.00473148148148148</c:v>
                </c:pt>
                <c:pt idx="52">
                  <c:v>0.00475694444444445</c:v>
                </c:pt>
                <c:pt idx="53">
                  <c:v>0.0047025462962963</c:v>
                </c:pt>
                <c:pt idx="54">
                  <c:v>0.00479166666666667</c:v>
                </c:pt>
                <c:pt idx="55">
                  <c:v>0.00483564814814815</c:v>
                </c:pt>
                <c:pt idx="56">
                  <c:v>0.00483912037037037</c:v>
                </c:pt>
                <c:pt idx="57">
                  <c:v>0.00500115740740741</c:v>
                </c:pt>
                <c:pt idx="58">
                  <c:v>0.00495949074074074</c:v>
                </c:pt>
                <c:pt idx="59">
                  <c:v>0.00505439814814815</c:v>
                </c:pt>
                <c:pt idx="60">
                  <c:v>0.00497916666666667</c:v>
                </c:pt>
                <c:pt idx="61">
                  <c:v>0.00514583333333333</c:v>
                </c:pt>
                <c:pt idx="62">
                  <c:v>0.00506944444444444</c:v>
                </c:pt>
                <c:pt idx="63">
                  <c:v>0.00527893518518519</c:v>
                </c:pt>
                <c:pt idx="64">
                  <c:v>0.00514351851851852</c:v>
                </c:pt>
                <c:pt idx="65">
                  <c:v>0.00509027777777778</c:v>
                </c:pt>
                <c:pt idx="66">
                  <c:v>0.00520023148148148</c:v>
                </c:pt>
                <c:pt idx="67">
                  <c:v>0.0053287037037037</c:v>
                </c:pt>
                <c:pt idx="68">
                  <c:v>0.00534722222222222</c:v>
                </c:pt>
                <c:pt idx="69">
                  <c:v>0.00527546296296296</c:v>
                </c:pt>
                <c:pt idx="70">
                  <c:v>0.00559375</c:v>
                </c:pt>
              </c:numCache>
            </c:numRef>
          </c:yVal>
          <c:smooth val="0"/>
        </c:ser>
        <c:axId val="9305197"/>
        <c:axId val="7227315"/>
      </c:scatterChart>
      <c:valAx>
        <c:axId val="9305197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7227315"/>
        <c:crosses val="autoZero"/>
        <c:crossBetween val="midCat"/>
        <c:majorUnit val="3"/>
      </c:valAx>
      <c:valAx>
        <c:axId val="7227315"/>
        <c:scaling>
          <c:orientation val="minMax"/>
          <c:max val="0.005625"/>
          <c:min val="0.00409722222222222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9305197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51950718686"/>
          <c:y val="0.0396756943246507"/>
          <c:w val="0.905456769627332"/>
          <c:h val="0.75970329480765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(13-83)'!$A$2:$A$72</c:f>
              <c:numCache>
                <c:formatCode>General</c:formatCode>
                <c:ptCount val="7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</c:numCache>
            </c:numRef>
          </c:xVal>
          <c:yVal>
            <c:numRef>
              <c:f>'M_L (13-83)'!$H$2:$H$72</c:f>
              <c:numCache>
                <c:formatCode>m:ss.0</c:formatCode>
                <c:ptCount val="71"/>
                <c:pt idx="0">
                  <c:v>0.0125443672839468</c:v>
                </c:pt>
                <c:pt idx="1">
                  <c:v>0.0123287037037037</c:v>
                </c:pt>
                <c:pt idx="2">
                  <c:v>0.0120081018518519</c:v>
                </c:pt>
                <c:pt idx="3">
                  <c:v>0.0119434799382755</c:v>
                </c:pt>
                <c:pt idx="4">
                  <c:v>0.0117344448199421</c:v>
                </c:pt>
                <c:pt idx="5">
                  <c:v>0.0115740740740741</c:v>
                </c:pt>
                <c:pt idx="6">
                  <c:v>0.0115648148148148</c:v>
                </c:pt>
                <c:pt idx="7">
                  <c:v>0.0115644290123495</c:v>
                </c:pt>
                <c:pt idx="8">
                  <c:v>0.0114621913580208</c:v>
                </c:pt>
                <c:pt idx="9">
                  <c:v>0.0111342592592593</c:v>
                </c:pt>
                <c:pt idx="10">
                  <c:v>0.0114641203703704</c:v>
                </c:pt>
                <c:pt idx="11">
                  <c:v>0.0113850308642014</c:v>
                </c:pt>
                <c:pt idx="12">
                  <c:v>0.0115518904320949</c:v>
                </c:pt>
                <c:pt idx="13">
                  <c:v>0.0113958333333333</c:v>
                </c:pt>
                <c:pt idx="14">
                  <c:v>0.011328125</c:v>
                </c:pt>
                <c:pt idx="15">
                  <c:v>0.0112210648148148</c:v>
                </c:pt>
                <c:pt idx="16">
                  <c:v>0.0116331018518519</c:v>
                </c:pt>
                <c:pt idx="17">
                  <c:v>0.0115520833333333</c:v>
                </c:pt>
                <c:pt idx="18">
                  <c:v>0.0112019675925926</c:v>
                </c:pt>
                <c:pt idx="19">
                  <c:v>0.0113240740740741</c:v>
                </c:pt>
                <c:pt idx="20">
                  <c:v>0.01115625</c:v>
                </c:pt>
                <c:pt idx="21">
                  <c:v>0.0110752314814815</c:v>
                </c:pt>
                <c:pt idx="22">
                  <c:v>0.0112103601664468</c:v>
                </c:pt>
                <c:pt idx="23">
                  <c:v>0.0115983796296296</c:v>
                </c:pt>
                <c:pt idx="24">
                  <c:v>0.0111990740740741</c:v>
                </c:pt>
                <c:pt idx="25">
                  <c:v>0.0117708333333333</c:v>
                </c:pt>
                <c:pt idx="26">
                  <c:v>0.0117988040123495</c:v>
                </c:pt>
                <c:pt idx="27">
                  <c:v>0.0115659722222222</c:v>
                </c:pt>
                <c:pt idx="28">
                  <c:v>0.0116770833333333</c:v>
                </c:pt>
                <c:pt idx="29">
                  <c:v>0.0116111111111111</c:v>
                </c:pt>
                <c:pt idx="30">
                  <c:v>0.0115740740740741</c:v>
                </c:pt>
                <c:pt idx="31">
                  <c:v>0.011563464506169</c:v>
                </c:pt>
                <c:pt idx="32">
                  <c:v>0.0115480324074074</c:v>
                </c:pt>
                <c:pt idx="33">
                  <c:v>0.0115354938271644</c:v>
                </c:pt>
                <c:pt idx="34">
                  <c:v>0.0117858796296296</c:v>
                </c:pt>
                <c:pt idx="35">
                  <c:v>0.0117893518518519</c:v>
                </c:pt>
                <c:pt idx="36">
                  <c:v>0.0120671296296296</c:v>
                </c:pt>
                <c:pt idx="37">
                  <c:v>0.0117893518518519</c:v>
                </c:pt>
                <c:pt idx="38">
                  <c:v>0.0116875</c:v>
                </c:pt>
                <c:pt idx="39">
                  <c:v>0.011625</c:v>
                </c:pt>
                <c:pt idx="40">
                  <c:v>0.0116550925925926</c:v>
                </c:pt>
                <c:pt idx="41">
                  <c:v>0.0121736111111111</c:v>
                </c:pt>
                <c:pt idx="42">
                  <c:v>0.0120532407407407</c:v>
                </c:pt>
                <c:pt idx="43">
                  <c:v>0.0123460648148148</c:v>
                </c:pt>
                <c:pt idx="44">
                  <c:v>0.0119791666666667</c:v>
                </c:pt>
                <c:pt idx="45">
                  <c:v>0.0121412037037037</c:v>
                </c:pt>
                <c:pt idx="46">
                  <c:v>0.0118055555555556</c:v>
                </c:pt>
                <c:pt idx="47">
                  <c:v>0.0118831018518519</c:v>
                </c:pt>
                <c:pt idx="48">
                  <c:v>0.0118449074074074</c:v>
                </c:pt>
                <c:pt idx="49">
                  <c:v>0.0117862654320949</c:v>
                </c:pt>
                <c:pt idx="50">
                  <c:v>0.0127131558642014</c:v>
                </c:pt>
                <c:pt idx="51">
                  <c:v>0.012375</c:v>
                </c:pt>
                <c:pt idx="52">
                  <c:v>0.012474537037037</c:v>
                </c:pt>
                <c:pt idx="53">
                  <c:v>0.01265625</c:v>
                </c:pt>
                <c:pt idx="54">
                  <c:v>0.01253125</c:v>
                </c:pt>
                <c:pt idx="55">
                  <c:v>0.0126697530864236</c:v>
                </c:pt>
                <c:pt idx="56">
                  <c:v>0.0127384259259259</c:v>
                </c:pt>
                <c:pt idx="57">
                  <c:v>0.0129155092592593</c:v>
                </c:pt>
                <c:pt idx="58">
                  <c:v>0.0129710648148148</c:v>
                </c:pt>
                <c:pt idx="59">
                  <c:v>0.013150462962963</c:v>
                </c:pt>
                <c:pt idx="60">
                  <c:v>0.0132303240740741</c:v>
                </c:pt>
                <c:pt idx="61">
                  <c:v>0.0133645833333333</c:v>
                </c:pt>
                <c:pt idx="62">
                  <c:v>0.0132569444444444</c:v>
                </c:pt>
                <c:pt idx="63">
                  <c:v>0.01375</c:v>
                </c:pt>
                <c:pt idx="64">
                  <c:v>0.0136111111111111</c:v>
                </c:pt>
                <c:pt idx="65">
                  <c:v>0.0136157407407407</c:v>
                </c:pt>
                <c:pt idx="66">
                  <c:v>0.0137476851851852</c:v>
                </c:pt>
                <c:pt idx="67">
                  <c:v>0.0142835648148148</c:v>
                </c:pt>
                <c:pt idx="68">
                  <c:v>0.0148981481481481</c:v>
                </c:pt>
                <c:pt idx="69">
                  <c:v>0.0144976851851852</c:v>
                </c:pt>
                <c:pt idx="70">
                  <c:v>0.0150405092592593</c:v>
                </c:pt>
              </c:numCache>
            </c:numRef>
          </c:yVal>
          <c:smooth val="0"/>
        </c:ser>
        <c:axId val="41799805"/>
        <c:axId val="28575726"/>
      </c:scatterChart>
      <c:valAx>
        <c:axId val="41799805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8575726"/>
        <c:crosses val="autoZero"/>
        <c:crossBetween val="midCat"/>
        <c:majorUnit val="3"/>
      </c:valAx>
      <c:valAx>
        <c:axId val="28575726"/>
        <c:scaling>
          <c:orientation val="minMax"/>
          <c:max val="0.015162037037037"/>
          <c:min val="0.0111111111111111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41799805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51950718686"/>
          <c:y val="0.0396756943246507"/>
          <c:w val="0.905456769627332"/>
          <c:h val="0.75970329480765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(13-83)'!$A$2:$A$72</c:f>
              <c:numCache>
                <c:formatCode>General</c:formatCode>
                <c:ptCount val="7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</c:numCache>
            </c:numRef>
          </c:xVal>
          <c:yVal>
            <c:numRef>
              <c:f>'M_L (13-83)'!$J$2:$J$72</c:f>
              <c:numCache>
                <c:formatCode>m:ss.0</c:formatCode>
                <c:ptCount val="71"/>
                <c:pt idx="0">
                  <c:v>0.0150532407407407</c:v>
                </c:pt>
                <c:pt idx="1">
                  <c:v>0.0148912037037037</c:v>
                </c:pt>
                <c:pt idx="2">
                  <c:v>0.0144097222222222</c:v>
                </c:pt>
                <c:pt idx="3">
                  <c:v>0.0143321759259259</c:v>
                </c:pt>
                <c:pt idx="4">
                  <c:v>0.0140813337839352</c:v>
                </c:pt>
                <c:pt idx="5">
                  <c:v>0.0138888888888889</c:v>
                </c:pt>
                <c:pt idx="6">
                  <c:v>0.0139486111111111</c:v>
                </c:pt>
                <c:pt idx="7">
                  <c:v>0.0138773148148148</c:v>
                </c:pt>
                <c:pt idx="8">
                  <c:v>0.0137546296296296</c:v>
                </c:pt>
                <c:pt idx="9">
                  <c:v>0.0134467592592593</c:v>
                </c:pt>
                <c:pt idx="10">
                  <c:v>0.0137569444444444</c:v>
                </c:pt>
                <c:pt idx="11">
                  <c:v>0.013662037037037</c:v>
                </c:pt>
                <c:pt idx="12">
                  <c:v>0.0138622685185185</c:v>
                </c:pt>
                <c:pt idx="13">
                  <c:v>0.013675</c:v>
                </c:pt>
                <c:pt idx="14">
                  <c:v>0.01359375</c:v>
                </c:pt>
                <c:pt idx="15">
                  <c:v>0.0134652777777778</c:v>
                </c:pt>
                <c:pt idx="16">
                  <c:v>0.0140543981481481</c:v>
                </c:pt>
                <c:pt idx="17">
                  <c:v>0.0139836670768519</c:v>
                </c:pt>
                <c:pt idx="18">
                  <c:v>0.0134423611111111</c:v>
                </c:pt>
                <c:pt idx="19">
                  <c:v>0.0136886574074074</c:v>
                </c:pt>
                <c:pt idx="20">
                  <c:v>0.013853485536956</c:v>
                </c:pt>
                <c:pt idx="21">
                  <c:v>0.0137097222222222</c:v>
                </c:pt>
                <c:pt idx="22">
                  <c:v>0.0134524321997454</c:v>
                </c:pt>
                <c:pt idx="23">
                  <c:v>0.0141386720959144</c:v>
                </c:pt>
                <c:pt idx="24">
                  <c:v>0.0141990740740741</c:v>
                </c:pt>
                <c:pt idx="25">
                  <c:v>0.0141944444444444</c:v>
                </c:pt>
                <c:pt idx="26">
                  <c:v>0.0141585648148148</c:v>
                </c:pt>
                <c:pt idx="27">
                  <c:v>0.0141354166666667</c:v>
                </c:pt>
                <c:pt idx="28">
                  <c:v>0.0141550925925926</c:v>
                </c:pt>
                <c:pt idx="29">
                  <c:v>0.0141053240740741</c:v>
                </c:pt>
                <c:pt idx="30">
                  <c:v>0.0138888888888889</c:v>
                </c:pt>
                <c:pt idx="31">
                  <c:v>0.0138761574074074</c:v>
                </c:pt>
                <c:pt idx="32">
                  <c:v>0.0138576388888889</c:v>
                </c:pt>
                <c:pt idx="33">
                  <c:v>0.0138425925925926</c:v>
                </c:pt>
                <c:pt idx="34">
                  <c:v>0.0144025809425</c:v>
                </c:pt>
                <c:pt idx="35">
                  <c:v>0.0144180555555556</c:v>
                </c:pt>
                <c:pt idx="36">
                  <c:v>0.0145300925925926</c:v>
                </c:pt>
                <c:pt idx="37">
                  <c:v>0.0143101851851852</c:v>
                </c:pt>
                <c:pt idx="38">
                  <c:v>0.0141980917764699</c:v>
                </c:pt>
                <c:pt idx="39">
                  <c:v>0.0141493055555556</c:v>
                </c:pt>
                <c:pt idx="40">
                  <c:v>0.0140856481481481</c:v>
                </c:pt>
                <c:pt idx="41">
                  <c:v>0.0146493055555556</c:v>
                </c:pt>
                <c:pt idx="42">
                  <c:v>0.014787037037037</c:v>
                </c:pt>
                <c:pt idx="43">
                  <c:v>0.0148243055555556</c:v>
                </c:pt>
                <c:pt idx="44">
                  <c:v>0.0148847222222222</c:v>
                </c:pt>
                <c:pt idx="45">
                  <c:v>0.0148078703703704</c:v>
                </c:pt>
                <c:pt idx="46">
                  <c:v>0.0141666666666667</c:v>
                </c:pt>
                <c:pt idx="47">
                  <c:v>0.0144155092592593</c:v>
                </c:pt>
                <c:pt idx="48">
                  <c:v>0.0142138888888889</c:v>
                </c:pt>
                <c:pt idx="49">
                  <c:v>0.0141435185185185</c:v>
                </c:pt>
                <c:pt idx="50">
                  <c:v>0.015255787037037</c:v>
                </c:pt>
                <c:pt idx="51">
                  <c:v>0.0150578703703704</c:v>
                </c:pt>
                <c:pt idx="52">
                  <c:v>0.0151423611111111</c:v>
                </c:pt>
                <c:pt idx="53">
                  <c:v>0.015273704789838</c:v>
                </c:pt>
                <c:pt idx="54">
                  <c:v>0.0152407407407407</c:v>
                </c:pt>
                <c:pt idx="55">
                  <c:v>0.0152037037037037</c:v>
                </c:pt>
                <c:pt idx="56">
                  <c:v>0.0155860349127199</c:v>
                </c:pt>
                <c:pt idx="57">
                  <c:v>0.015931712962963</c:v>
                </c:pt>
                <c:pt idx="58">
                  <c:v>0.0158229166666667</c:v>
                </c:pt>
                <c:pt idx="59">
                  <c:v>0.0159791666666667</c:v>
                </c:pt>
                <c:pt idx="60">
                  <c:v>0.0161805555555556</c:v>
                </c:pt>
                <c:pt idx="61">
                  <c:v>0.0164125</c:v>
                </c:pt>
                <c:pt idx="62">
                  <c:v>0.0163460648148148</c:v>
                </c:pt>
                <c:pt idx="63">
                  <c:v>0.0165081880612731</c:v>
                </c:pt>
                <c:pt idx="64">
                  <c:v>0.0164668686602546</c:v>
                </c:pt>
                <c:pt idx="65">
                  <c:v>0.0165578703703704</c:v>
                </c:pt>
                <c:pt idx="66">
                  <c:v>0.0168657407407407</c:v>
                </c:pt>
                <c:pt idx="67">
                  <c:v>0.0172372685185185</c:v>
                </c:pt>
                <c:pt idx="68">
                  <c:v>0.0178958333333333</c:v>
                </c:pt>
                <c:pt idx="69">
                  <c:v>0.0174191750278704</c:v>
                </c:pt>
                <c:pt idx="70">
                  <c:v>0.0185659722222222</c:v>
                </c:pt>
              </c:numCache>
            </c:numRef>
          </c:yVal>
          <c:smooth val="0"/>
        </c:ser>
        <c:axId val="70688675"/>
        <c:axId val="16870628"/>
      </c:scatterChart>
      <c:valAx>
        <c:axId val="70688675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16870628"/>
        <c:crosses val="autoZero"/>
        <c:crossBetween val="midCat"/>
        <c:majorUnit val="5"/>
      </c:valAx>
      <c:valAx>
        <c:axId val="16870628"/>
        <c:scaling>
          <c:orientation val="minMax"/>
          <c:max val="0.0185763888888889"/>
          <c:min val="0.0134837962962963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70688675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51950718686"/>
          <c:y val="0.0393827358945507"/>
          <c:w val="0.905456769627332"/>
          <c:h val="0.76145314258157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(13-83)'!$A$2:$A$72</c:f>
              <c:numCache>
                <c:formatCode>General</c:formatCode>
                <c:ptCount val="7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</c:numCache>
            </c:numRef>
          </c:xVal>
          <c:yVal>
            <c:numRef>
              <c:f>'M_L (13-83)'!$L$2:$L$72</c:f>
              <c:numCache>
                <c:formatCode>#,##0</c:formatCode>
                <c:ptCount val="71"/>
                <c:pt idx="0">
                  <c:v>7894</c:v>
                </c:pt>
                <c:pt idx="1">
                  <c:v>8200</c:v>
                </c:pt>
                <c:pt idx="2">
                  <c:v>8372</c:v>
                </c:pt>
                <c:pt idx="3">
                  <c:v>8468</c:v>
                </c:pt>
                <c:pt idx="4">
                  <c:v>8877</c:v>
                </c:pt>
                <c:pt idx="5">
                  <c:v>8855.21719879962</c:v>
                </c:pt>
                <c:pt idx="6">
                  <c:v>8961.46569750074</c:v>
                </c:pt>
                <c:pt idx="7">
                  <c:v>8959.5</c:v>
                </c:pt>
                <c:pt idx="8">
                  <c:v>8855</c:v>
                </c:pt>
                <c:pt idx="9">
                  <c:v>8880.55651487495</c:v>
                </c:pt>
                <c:pt idx="10">
                  <c:v>8731.5</c:v>
                </c:pt>
                <c:pt idx="11">
                  <c:v>8653.84615384614</c:v>
                </c:pt>
                <c:pt idx="12">
                  <c:v>8961</c:v>
                </c:pt>
                <c:pt idx="13">
                  <c:v>9140.76782449725</c:v>
                </c:pt>
                <c:pt idx="14">
                  <c:v>8905</c:v>
                </c:pt>
                <c:pt idx="15">
                  <c:v>8635.5</c:v>
                </c:pt>
                <c:pt idx="16">
                  <c:v>8709</c:v>
                </c:pt>
                <c:pt idx="17">
                  <c:v>8939</c:v>
                </c:pt>
                <c:pt idx="18">
                  <c:v>9298.96161595288</c:v>
                </c:pt>
                <c:pt idx="19">
                  <c:v>9086</c:v>
                </c:pt>
                <c:pt idx="20">
                  <c:v>9023</c:v>
                </c:pt>
                <c:pt idx="21">
                  <c:v>9117.6172626887</c:v>
                </c:pt>
                <c:pt idx="22">
                  <c:v>9292</c:v>
                </c:pt>
                <c:pt idx="23">
                  <c:v>8841</c:v>
                </c:pt>
                <c:pt idx="24">
                  <c:v>8619</c:v>
                </c:pt>
                <c:pt idx="25">
                  <c:v>8806.26223091977</c:v>
                </c:pt>
                <c:pt idx="26">
                  <c:v>8769.79293544459</c:v>
                </c:pt>
                <c:pt idx="27">
                  <c:v>8677</c:v>
                </c:pt>
                <c:pt idx="28">
                  <c:v>8728</c:v>
                </c:pt>
                <c:pt idx="29">
                  <c:v>8670.52023121386</c:v>
                </c:pt>
                <c:pt idx="30">
                  <c:v>8788</c:v>
                </c:pt>
                <c:pt idx="31">
                  <c:v>8799</c:v>
                </c:pt>
                <c:pt idx="32">
                  <c:v>8772.78487181986</c:v>
                </c:pt>
                <c:pt idx="33">
                  <c:v>8766</c:v>
                </c:pt>
                <c:pt idx="34">
                  <c:v>8679</c:v>
                </c:pt>
                <c:pt idx="35">
                  <c:v>8669.68500144495</c:v>
                </c:pt>
                <c:pt idx="36">
                  <c:v>8428</c:v>
                </c:pt>
                <c:pt idx="37">
                  <c:v>8673</c:v>
                </c:pt>
                <c:pt idx="38">
                  <c:v>8804</c:v>
                </c:pt>
                <c:pt idx="39">
                  <c:v>8767</c:v>
                </c:pt>
                <c:pt idx="40">
                  <c:v>8753</c:v>
                </c:pt>
                <c:pt idx="41">
                  <c:v>8442.3807513719</c:v>
                </c:pt>
                <c:pt idx="42">
                  <c:v>8437</c:v>
                </c:pt>
                <c:pt idx="43">
                  <c:v>8432.0981870989</c:v>
                </c:pt>
                <c:pt idx="44">
                  <c:v>8397.87253895679</c:v>
                </c:pt>
                <c:pt idx="45">
                  <c:v>8321.77531206658</c:v>
                </c:pt>
                <c:pt idx="46">
                  <c:v>8256</c:v>
                </c:pt>
                <c:pt idx="47">
                  <c:v>8605.85197934597</c:v>
                </c:pt>
                <c:pt idx="48">
                  <c:v>8794.21536056284</c:v>
                </c:pt>
                <c:pt idx="49">
                  <c:v>8215</c:v>
                </c:pt>
                <c:pt idx="50">
                  <c:v>8126</c:v>
                </c:pt>
                <c:pt idx="51">
                  <c:v>8263</c:v>
                </c:pt>
                <c:pt idx="52">
                  <c:v>8211</c:v>
                </c:pt>
                <c:pt idx="53">
                  <c:v>8184</c:v>
                </c:pt>
                <c:pt idx="54">
                  <c:v>8105</c:v>
                </c:pt>
                <c:pt idx="55">
                  <c:v>8064</c:v>
                </c:pt>
                <c:pt idx="56">
                  <c:v>8020</c:v>
                </c:pt>
                <c:pt idx="57">
                  <c:v>7816</c:v>
                </c:pt>
                <c:pt idx="58">
                  <c:v>7844</c:v>
                </c:pt>
                <c:pt idx="59">
                  <c:v>7706</c:v>
                </c:pt>
                <c:pt idx="60">
                  <c:v>7654</c:v>
                </c:pt>
                <c:pt idx="61">
                  <c:v>7616.14623000761</c:v>
                </c:pt>
                <c:pt idx="62">
                  <c:v>7602</c:v>
                </c:pt>
                <c:pt idx="63">
                  <c:v>7572</c:v>
                </c:pt>
                <c:pt idx="64">
                  <c:v>7591</c:v>
                </c:pt>
                <c:pt idx="65">
                  <c:v>7487.52079866888</c:v>
                </c:pt>
                <c:pt idx="66">
                  <c:v>7336.15911313989</c:v>
                </c:pt>
                <c:pt idx="67">
                  <c:v>7165</c:v>
                </c:pt>
                <c:pt idx="68">
                  <c:v>6943.99999999999</c:v>
                </c:pt>
                <c:pt idx="69">
                  <c:v>7176</c:v>
                </c:pt>
                <c:pt idx="70">
                  <c:v>6732</c:v>
                </c:pt>
              </c:numCache>
            </c:numRef>
          </c:yVal>
          <c:smooth val="0"/>
        </c:ser>
        <c:axId val="97348629"/>
        <c:axId val="47262953"/>
      </c:scatterChart>
      <c:valAx>
        <c:axId val="97348629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47262953"/>
        <c:crosses val="autoZero"/>
        <c:crossBetween val="midCat"/>
        <c:majorUnit val="5"/>
      </c:valAx>
      <c:valAx>
        <c:axId val="47262953"/>
        <c:scaling>
          <c:orientation val="minMax"/>
          <c:max val="9000"/>
          <c:min val="650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97348629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51950718686"/>
          <c:y val="0.0395434817553448"/>
          <c:w val="0.905456769627332"/>
          <c:h val="0.76145314258157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Pt>
            <c:idx val="21"/>
            <c:marker>
              <c:symbol val="square"/>
              <c:size val="5"/>
              <c:spPr>
                <a:solidFill>
                  <a:srgbClr val="4f81bd"/>
                </a:solidFill>
              </c:spPr>
            </c:marker>
          </c:dPt>
          <c:dLbls>
            <c:dLbl>
              <c:idx val="2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(13-83)'!$A$2:$A$72</c:f>
              <c:numCache>
                <c:formatCode>General</c:formatCode>
                <c:ptCount val="7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</c:numCache>
            </c:numRef>
          </c:xVal>
          <c:yVal>
            <c:numRef>
              <c:f>'M_L (13-83)'!$N$2:$N$72</c:f>
              <c:numCache>
                <c:formatCode>m:ss.0</c:formatCode>
                <c:ptCount val="71"/>
                <c:pt idx="0">
                  <c:v>0.0275636574074074</c:v>
                </c:pt>
                <c:pt idx="1">
                  <c:v>0.0258923611111111</c:v>
                </c:pt>
                <c:pt idx="2">
                  <c:v>0.025625</c:v>
                </c:pt>
                <c:pt idx="3">
                  <c:v>0.0248842592592593</c:v>
                </c:pt>
                <c:pt idx="4">
                  <c:v>0.0234688896398958</c:v>
                </c:pt>
                <c:pt idx="5">
                  <c:v>0.0235266203703704</c:v>
                </c:pt>
                <c:pt idx="6">
                  <c:v>0.0232476851851852</c:v>
                </c:pt>
                <c:pt idx="7">
                  <c:v>0.0232527856837269</c:v>
                </c:pt>
                <c:pt idx="8">
                  <c:v>0.0243263888888889</c:v>
                </c:pt>
                <c:pt idx="9">
                  <c:v>0.0234594907407407</c:v>
                </c:pt>
                <c:pt idx="10">
                  <c:v>0.0238599706045139</c:v>
                </c:pt>
                <c:pt idx="11">
                  <c:v>0.0240740740740741</c:v>
                </c:pt>
                <c:pt idx="12">
                  <c:v>0.0233043981481481</c:v>
                </c:pt>
                <c:pt idx="13">
                  <c:v>0.0227916666666667</c:v>
                </c:pt>
                <c:pt idx="14">
                  <c:v>0.0239074096018056</c:v>
                </c:pt>
                <c:pt idx="15">
                  <c:v>0.0241252195395023</c:v>
                </c:pt>
                <c:pt idx="16">
                  <c:v>0.0240583559481829</c:v>
                </c:pt>
                <c:pt idx="17">
                  <c:v>0.0236111111111111</c:v>
                </c:pt>
                <c:pt idx="18">
                  <c:v>0.0224039351851852</c:v>
                </c:pt>
                <c:pt idx="19">
                  <c:v>0.0234594907407407</c:v>
                </c:pt>
                <c:pt idx="20">
                  <c:v>0.0234606481481481</c:v>
                </c:pt>
                <c:pt idx="21">
                  <c:v>0.022849537037037</c:v>
                </c:pt>
                <c:pt idx="22">
                  <c:v>0.0226041666666667</c:v>
                </c:pt>
                <c:pt idx="23">
                  <c:v>0.0243645833333333</c:v>
                </c:pt>
                <c:pt idx="24">
                  <c:v>0.0244606481481481</c:v>
                </c:pt>
                <c:pt idx="25">
                  <c:v>0.0236574074074074</c:v>
                </c:pt>
                <c:pt idx="26">
                  <c:v>0.023755787037037</c:v>
                </c:pt>
                <c:pt idx="27">
                  <c:v>0.0240949074074074</c:v>
                </c:pt>
                <c:pt idx="28">
                  <c:v>0.0239398148148148</c:v>
                </c:pt>
                <c:pt idx="29">
                  <c:v>0.0240277777777778</c:v>
                </c:pt>
                <c:pt idx="30">
                  <c:v>0.0238217592592593</c:v>
                </c:pt>
                <c:pt idx="31">
                  <c:v>0.0239166666666667</c:v>
                </c:pt>
                <c:pt idx="32">
                  <c:v>0.0237476851851852</c:v>
                </c:pt>
                <c:pt idx="33">
                  <c:v>0.024105679298044</c:v>
                </c:pt>
                <c:pt idx="34">
                  <c:v>0.0241643518518519</c:v>
                </c:pt>
                <c:pt idx="35">
                  <c:v>0.0240300925925926</c:v>
                </c:pt>
                <c:pt idx="36">
                  <c:v>0.0249143518518519</c:v>
                </c:pt>
                <c:pt idx="37">
                  <c:v>0.0241921296296296</c:v>
                </c:pt>
                <c:pt idx="38">
                  <c:v>0.0239699074074074</c:v>
                </c:pt>
                <c:pt idx="39">
                  <c:v>0.0237986111111111</c:v>
                </c:pt>
                <c:pt idx="40">
                  <c:v>0.0239351851851852</c:v>
                </c:pt>
                <c:pt idx="41">
                  <c:v>0.0246770833333333</c:v>
                </c:pt>
                <c:pt idx="42">
                  <c:v>0.0248194444444444</c:v>
                </c:pt>
                <c:pt idx="43">
                  <c:v>0.0247071759259259</c:v>
                </c:pt>
                <c:pt idx="44">
                  <c:v>0.0248078703703704</c:v>
                </c:pt>
                <c:pt idx="45">
                  <c:v>0.0250347222222222</c:v>
                </c:pt>
                <c:pt idx="46">
                  <c:v>0.0252341731266204</c:v>
                </c:pt>
                <c:pt idx="47">
                  <c:v>0.0242083333333333</c:v>
                </c:pt>
                <c:pt idx="48">
                  <c:v>0.0236898148148148</c:v>
                </c:pt>
                <c:pt idx="49">
                  <c:v>0.0256435185185185</c:v>
                </c:pt>
                <c:pt idx="50">
                  <c:v>0.0257349537037037</c:v>
                </c:pt>
                <c:pt idx="51">
                  <c:v>0.0256006944444444</c:v>
                </c:pt>
                <c:pt idx="52">
                  <c:v>0.0258877314814815</c:v>
                </c:pt>
                <c:pt idx="53">
                  <c:v>0.0255740740740741</c:v>
                </c:pt>
                <c:pt idx="54">
                  <c:v>0.0258865740740741</c:v>
                </c:pt>
                <c:pt idx="55">
                  <c:v>0.0266820355191204</c:v>
                </c:pt>
                <c:pt idx="56">
                  <c:v>0.0263761574074074</c:v>
                </c:pt>
                <c:pt idx="57">
                  <c:v>0.0269409722222222</c:v>
                </c:pt>
                <c:pt idx="58">
                  <c:v>0.0269008113284722</c:v>
                </c:pt>
                <c:pt idx="59">
                  <c:v>0.0271388888888889</c:v>
                </c:pt>
                <c:pt idx="60">
                  <c:v>0.0274467592592593</c:v>
                </c:pt>
                <c:pt idx="61">
                  <c:v>0.0273541666666667</c:v>
                </c:pt>
                <c:pt idx="62">
                  <c:v>0.0275555555555556</c:v>
                </c:pt>
                <c:pt idx="63">
                  <c:v>0.0285838421257176</c:v>
                </c:pt>
                <c:pt idx="64">
                  <c:v>0.0277020588170139</c:v>
                </c:pt>
                <c:pt idx="65">
                  <c:v>0.0278240740740741</c:v>
                </c:pt>
                <c:pt idx="66">
                  <c:v>0.0283981481481481</c:v>
                </c:pt>
                <c:pt idx="67">
                  <c:v>0.0292280092592593</c:v>
                </c:pt>
                <c:pt idx="68">
                  <c:v>0.0300019201228935</c:v>
                </c:pt>
                <c:pt idx="69">
                  <c:v>0.0297256944444444</c:v>
                </c:pt>
                <c:pt idx="70">
                  <c:v>0.0311458333333333</c:v>
                </c:pt>
              </c:numCache>
            </c:numRef>
          </c:yVal>
          <c:smooth val="0"/>
        </c:ser>
        <c:axId val="62008905"/>
        <c:axId val="28087653"/>
      </c:scatterChart>
      <c:valAx>
        <c:axId val="62008905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8087653"/>
        <c:crosses val="autoZero"/>
        <c:crossBetween val="midCat"/>
        <c:majorUnit val="3"/>
      </c:valAx>
      <c:valAx>
        <c:axId val="28087653"/>
        <c:scaling>
          <c:orientation val="minMax"/>
          <c:max val="0.0311458333333333"/>
          <c:min val="0.0221180555555556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62008905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715059635633"/>
          <c:y val="0.0393239047947568"/>
          <c:w val="0.905456769627332"/>
          <c:h val="0.759572266298724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(13-83)'!$A$2:$A$71</c:f>
              <c:numCache>
                <c:formatCode>General</c:formatCode>
                <c:ptCount val="7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</c:numCache>
            </c:numRef>
          </c:xVal>
          <c:yVal>
            <c:numRef>
              <c:f>'M_L (13-83)'!$P$2:$P$71</c:f>
              <c:numCache>
                <c:formatCode>#,##0</c:formatCode>
                <c:ptCount val="70"/>
                <c:pt idx="0">
                  <c:v>14476</c:v>
                </c:pt>
                <c:pt idx="1">
                  <c:v>16008</c:v>
                </c:pt>
                <c:pt idx="2">
                  <c:v>16014</c:v>
                </c:pt>
                <c:pt idx="3">
                  <c:v>16626</c:v>
                </c:pt>
                <c:pt idx="4">
                  <c:v>17754</c:v>
                </c:pt>
                <c:pt idx="5">
                  <c:v>16997.3367947542</c:v>
                </c:pt>
                <c:pt idx="6">
                  <c:v>17410.3569218073</c:v>
                </c:pt>
                <c:pt idx="7">
                  <c:v>17919</c:v>
                </c:pt>
                <c:pt idx="8">
                  <c:v>17037</c:v>
                </c:pt>
                <c:pt idx="9">
                  <c:v>17236</c:v>
                </c:pt>
                <c:pt idx="10">
                  <c:v>17463</c:v>
                </c:pt>
                <c:pt idx="11">
                  <c:v>17050</c:v>
                </c:pt>
                <c:pt idx="12">
                  <c:v>16984</c:v>
                </c:pt>
                <c:pt idx="13">
                  <c:v>16853</c:v>
                </c:pt>
                <c:pt idx="14">
                  <c:v>17428.3485164873</c:v>
                </c:pt>
                <c:pt idx="15">
                  <c:v>17271</c:v>
                </c:pt>
                <c:pt idx="16">
                  <c:v>17319</c:v>
                </c:pt>
                <c:pt idx="17">
                  <c:v>17018</c:v>
                </c:pt>
                <c:pt idx="18">
                  <c:v>17032</c:v>
                </c:pt>
                <c:pt idx="19">
                  <c:v>17282</c:v>
                </c:pt>
                <c:pt idx="20">
                  <c:v>17750</c:v>
                </c:pt>
                <c:pt idx="21">
                  <c:v>17498</c:v>
                </c:pt>
                <c:pt idx="22">
                  <c:v>17169.0930463876</c:v>
                </c:pt>
                <c:pt idx="23">
                  <c:v>16734</c:v>
                </c:pt>
                <c:pt idx="24">
                  <c:v>16754</c:v>
                </c:pt>
                <c:pt idx="25">
                  <c:v>17299</c:v>
                </c:pt>
                <c:pt idx="26">
                  <c:v>16726</c:v>
                </c:pt>
                <c:pt idx="27">
                  <c:v>16769</c:v>
                </c:pt>
                <c:pt idx="28">
                  <c:v>17033</c:v>
                </c:pt>
                <c:pt idx="29">
                  <c:v>17006</c:v>
                </c:pt>
                <c:pt idx="30">
                  <c:v>17145</c:v>
                </c:pt>
                <c:pt idx="31">
                  <c:v>17282</c:v>
                </c:pt>
                <c:pt idx="32">
                  <c:v>17355</c:v>
                </c:pt>
                <c:pt idx="33">
                  <c:v>17285</c:v>
                </c:pt>
                <c:pt idx="34">
                  <c:v>17015</c:v>
                </c:pt>
                <c:pt idx="35">
                  <c:v>17020</c:v>
                </c:pt>
                <c:pt idx="36">
                  <c:v>16518</c:v>
                </c:pt>
                <c:pt idx="37">
                  <c:v>16888</c:v>
                </c:pt>
                <c:pt idx="38">
                  <c:v>17030</c:v>
                </c:pt>
                <c:pt idx="39">
                  <c:v>17112</c:v>
                </c:pt>
                <c:pt idx="40">
                  <c:v>17132</c:v>
                </c:pt>
                <c:pt idx="41">
                  <c:v>16559</c:v>
                </c:pt>
                <c:pt idx="42">
                  <c:v>16464</c:v>
                </c:pt>
                <c:pt idx="43">
                  <c:v>16294.2653021819</c:v>
                </c:pt>
                <c:pt idx="44">
                  <c:v>16276</c:v>
                </c:pt>
                <c:pt idx="45">
                  <c:v>16348</c:v>
                </c:pt>
                <c:pt idx="46">
                  <c:v>16512</c:v>
                </c:pt>
                <c:pt idx="47">
                  <c:v>16840</c:v>
                </c:pt>
                <c:pt idx="48">
                  <c:v>16753.2536286231</c:v>
                </c:pt>
                <c:pt idx="49">
                  <c:v>16076</c:v>
                </c:pt>
                <c:pt idx="50">
                  <c:v>15866</c:v>
                </c:pt>
                <c:pt idx="51">
                  <c:v>15967</c:v>
                </c:pt>
                <c:pt idx="52">
                  <c:v>15982</c:v>
                </c:pt>
                <c:pt idx="53">
                  <c:v>15908</c:v>
                </c:pt>
                <c:pt idx="54">
                  <c:v>15848</c:v>
                </c:pt>
                <c:pt idx="55">
                  <c:v>15616</c:v>
                </c:pt>
                <c:pt idx="56">
                  <c:v>15573</c:v>
                </c:pt>
                <c:pt idx="57">
                  <c:v>15074</c:v>
                </c:pt>
                <c:pt idx="58">
                  <c:v>15489</c:v>
                </c:pt>
                <c:pt idx="59">
                  <c:v>15110</c:v>
                </c:pt>
                <c:pt idx="60">
                  <c:v>14967</c:v>
                </c:pt>
                <c:pt idx="61">
                  <c:v>14866</c:v>
                </c:pt>
                <c:pt idx="62">
                  <c:v>14614</c:v>
                </c:pt>
                <c:pt idx="63">
                  <c:v>14577</c:v>
                </c:pt>
                <c:pt idx="64">
                  <c:v>15041</c:v>
                </c:pt>
                <c:pt idx="65">
                  <c:v>14750</c:v>
                </c:pt>
                <c:pt idx="66">
                  <c:v>14286</c:v>
                </c:pt>
                <c:pt idx="67">
                  <c:v>13701</c:v>
                </c:pt>
                <c:pt idx="68">
                  <c:v>13888</c:v>
                </c:pt>
                <c:pt idx="69">
                  <c:v>13252</c:v>
                </c:pt>
              </c:numCache>
            </c:numRef>
          </c:yVal>
          <c:smooth val="0"/>
        </c:ser>
        <c:axId val="87381286"/>
        <c:axId val="31468782"/>
      </c:scatterChart>
      <c:valAx>
        <c:axId val="87381286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1468782"/>
        <c:crosses val="autoZero"/>
        <c:crossBetween val="midCat"/>
        <c:majorUnit val="3"/>
      </c:valAx>
      <c:valAx>
        <c:axId val="31468782"/>
        <c:scaling>
          <c:orientation val="minMax"/>
          <c:max val="18000"/>
          <c:min val="1300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87381286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51950718686"/>
          <c:y val="0.0396756943246507"/>
          <c:w val="0.905456769627332"/>
          <c:h val="0.75970329480765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(13-83)'!$A$2:$A$72</c:f>
              <c:numCache>
                <c:formatCode>General</c:formatCode>
                <c:ptCount val="7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</c:numCache>
            </c:numRef>
          </c:xVal>
          <c:yVal>
            <c:numRef>
              <c:f>'M_L (13-83)'!$R$2:$R$72</c:f>
              <c:numCache>
                <c:formatCode>[h]:mm:ss.0</c:formatCode>
                <c:ptCount val="71"/>
                <c:pt idx="0">
                  <c:v>0.0718270014000231</c:v>
                </c:pt>
                <c:pt idx="1">
                  <c:v>0.0580034722222222</c:v>
                </c:pt>
                <c:pt idx="2">
                  <c:v>0.0558194444444444</c:v>
                </c:pt>
                <c:pt idx="3">
                  <c:v>0.0530787037037037</c:v>
                </c:pt>
                <c:pt idx="4">
                  <c:v>0.0534143518518519</c:v>
                </c:pt>
                <c:pt idx="5">
                  <c:v>0.0517164351851852</c:v>
                </c:pt>
                <c:pt idx="6">
                  <c:v>0.0504895833333333</c:v>
                </c:pt>
                <c:pt idx="7">
                  <c:v>0.0521967592592593</c:v>
                </c:pt>
                <c:pt idx="8">
                  <c:v>0.0531157407407407</c:v>
                </c:pt>
                <c:pt idx="9">
                  <c:v>0.051599537037037</c:v>
                </c:pt>
                <c:pt idx="10">
                  <c:v>0.0530502473360069</c:v>
                </c:pt>
                <c:pt idx="11">
                  <c:v>0.0534877369674769</c:v>
                </c:pt>
                <c:pt idx="12">
                  <c:v>0.0542083333333333</c:v>
                </c:pt>
                <c:pt idx="13">
                  <c:v>0.0525960648148148</c:v>
                </c:pt>
                <c:pt idx="14">
                  <c:v>0.0504374620369329</c:v>
                </c:pt>
                <c:pt idx="15">
                  <c:v>0.0521354166666667</c:v>
                </c:pt>
                <c:pt idx="16">
                  <c:v>0.0510833333333333</c:v>
                </c:pt>
                <c:pt idx="17">
                  <c:v>0.053912037037037</c:v>
                </c:pt>
                <c:pt idx="18">
                  <c:v>0.0520162037037037</c:v>
                </c:pt>
                <c:pt idx="19">
                  <c:v>0.0513460648148148</c:v>
                </c:pt>
                <c:pt idx="20">
                  <c:v>0.0512349537037037</c:v>
                </c:pt>
                <c:pt idx="21">
                  <c:v>0.05084375</c:v>
                </c:pt>
                <c:pt idx="22">
                  <c:v>0.0511990740740741</c:v>
                </c:pt>
                <c:pt idx="23">
                  <c:v>0.0530393518518519</c:v>
                </c:pt>
                <c:pt idx="24">
                  <c:v>0.0530752314814815</c:v>
                </c:pt>
                <c:pt idx="25">
                  <c:v>0.0520630022152431</c:v>
                </c:pt>
                <c:pt idx="26">
                  <c:v>0.0526736111111111</c:v>
                </c:pt>
                <c:pt idx="27">
                  <c:v>0.0524444444444444</c:v>
                </c:pt>
                <c:pt idx="28">
                  <c:v>0.0527719907407407</c:v>
                </c:pt>
                <c:pt idx="29">
                  <c:v>0.0526041666666667</c:v>
                </c:pt>
                <c:pt idx="30">
                  <c:v>0.0515428240740741</c:v>
                </c:pt>
                <c:pt idx="31">
                  <c:v>0.0511840277777778</c:v>
                </c:pt>
                <c:pt idx="32">
                  <c:v>0.0513726851851852</c:v>
                </c:pt>
                <c:pt idx="33">
                  <c:v>0.0536527777777778</c:v>
                </c:pt>
                <c:pt idx="34">
                  <c:v>0.0520717592592593</c:v>
                </c:pt>
                <c:pt idx="35">
                  <c:v>0.0535555555555556</c:v>
                </c:pt>
                <c:pt idx="36">
                  <c:v>0.0532800925925926</c:v>
                </c:pt>
                <c:pt idx="37">
                  <c:v>0.0521122685185185</c:v>
                </c:pt>
                <c:pt idx="38">
                  <c:v>0.0524571759259259</c:v>
                </c:pt>
                <c:pt idx="39">
                  <c:v>0.051693287037037</c:v>
                </c:pt>
                <c:pt idx="40">
                  <c:v>0.0515185185185185</c:v>
                </c:pt>
                <c:pt idx="41">
                  <c:v>0.0532627314814815</c:v>
                </c:pt>
                <c:pt idx="42">
                  <c:v>0.0537013888888889</c:v>
                </c:pt>
                <c:pt idx="43">
                  <c:v>0.0539479166666667</c:v>
                </c:pt>
                <c:pt idx="44">
                  <c:v>0.0548113425925926</c:v>
                </c:pt>
                <c:pt idx="45">
                  <c:v>0.0540983796296296</c:v>
                </c:pt>
                <c:pt idx="46">
                  <c:v>0.0533449074074074</c:v>
                </c:pt>
                <c:pt idx="47">
                  <c:v>0.0546527777777778</c:v>
                </c:pt>
                <c:pt idx="48">
                  <c:v>0.0524699074074074</c:v>
                </c:pt>
                <c:pt idx="49">
                  <c:v>0.0556967592592593</c:v>
                </c:pt>
                <c:pt idx="50">
                  <c:v>0.0560231481481482</c:v>
                </c:pt>
                <c:pt idx="51">
                  <c:v>0.056474537037037</c:v>
                </c:pt>
                <c:pt idx="52">
                  <c:v>0.0562175925925926</c:v>
                </c:pt>
                <c:pt idx="53">
                  <c:v>0.0564756944444444</c:v>
                </c:pt>
                <c:pt idx="54">
                  <c:v>0.0560509259259259</c:v>
                </c:pt>
                <c:pt idx="55">
                  <c:v>0.0586157407407407</c:v>
                </c:pt>
                <c:pt idx="56">
                  <c:v>0.0572731481481482</c:v>
                </c:pt>
                <c:pt idx="57">
                  <c:v>0.0590787037037037</c:v>
                </c:pt>
                <c:pt idx="58">
                  <c:v>0.0571712962962963</c:v>
                </c:pt>
                <c:pt idx="59">
                  <c:v>0.0590115740740741</c:v>
                </c:pt>
                <c:pt idx="60">
                  <c:v>0.0590115740740741</c:v>
                </c:pt>
                <c:pt idx="61">
                  <c:v>0.0597511574074074</c:v>
                </c:pt>
                <c:pt idx="62">
                  <c:v>0.0614560185185185</c:v>
                </c:pt>
                <c:pt idx="63">
                  <c:v>0.0617581018518519</c:v>
                </c:pt>
                <c:pt idx="64">
                  <c:v>0.0619375</c:v>
                </c:pt>
                <c:pt idx="65">
                  <c:v>0.0623483796296296</c:v>
                </c:pt>
                <c:pt idx="66">
                  <c:v>0.0622071759259259</c:v>
                </c:pt>
                <c:pt idx="67">
                  <c:v>0.0651712962962963</c:v>
                </c:pt>
                <c:pt idx="68">
                  <c:v>0.0639872685185185</c:v>
                </c:pt>
                <c:pt idx="69">
                  <c:v>0.0666319444444445</c:v>
                </c:pt>
                <c:pt idx="70">
                  <c:v>0.0687291666666667</c:v>
                </c:pt>
              </c:numCache>
            </c:numRef>
          </c:yVal>
          <c:smooth val="0"/>
        </c:ser>
        <c:axId val="50403645"/>
        <c:axId val="26138349"/>
      </c:scatterChart>
      <c:valAx>
        <c:axId val="50403645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6138349"/>
        <c:crosses val="autoZero"/>
        <c:crossBetween val="midCat"/>
        <c:majorUnit val="3"/>
      </c:valAx>
      <c:valAx>
        <c:axId val="26138349"/>
        <c:scaling>
          <c:orientation val="minMax"/>
          <c:max val="0.0694444444444445"/>
          <c:min val="0.0493055555555556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[h]:m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50403645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396688513280442"/>
          <c:w val="0.905460899956313"/>
          <c:h val="0.759744739565367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(13-86)'!$D$2:$D$75</c:f>
              <c:numCache>
                <c:formatCode>m:ss.0</c:formatCode>
                <c:ptCount val="74"/>
                <c:pt idx="0">
                  <c:v>0.00217013888888889</c:v>
                </c:pt>
                <c:pt idx="1">
                  <c:v>0.00207407407407407</c:v>
                </c:pt>
                <c:pt idx="2">
                  <c:v>0.00200925925925926</c:v>
                </c:pt>
                <c:pt idx="3">
                  <c:v>0.00191319444444444</c:v>
                </c:pt>
                <c:pt idx="4">
                  <c:v>0.00186458333333333</c:v>
                </c:pt>
                <c:pt idx="5">
                  <c:v>0.00194212962962963</c:v>
                </c:pt>
                <c:pt idx="6">
                  <c:v>0.00196990740740741</c:v>
                </c:pt>
                <c:pt idx="7">
                  <c:v>0.00194791666666667</c:v>
                </c:pt>
                <c:pt idx="8">
                  <c:v>0.00197337962962963</c:v>
                </c:pt>
                <c:pt idx="9">
                  <c:v>0.00192708333333333</c:v>
                </c:pt>
                <c:pt idx="10">
                  <c:v>0.00191898148148148</c:v>
                </c:pt>
                <c:pt idx="11">
                  <c:v>0.0019525462962963</c:v>
                </c:pt>
                <c:pt idx="12">
                  <c:v>0.00184722222222222</c:v>
                </c:pt>
                <c:pt idx="13">
                  <c:v>0.00189583333333333</c:v>
                </c:pt>
                <c:pt idx="14">
                  <c:v>0.00191666666666667</c:v>
                </c:pt>
                <c:pt idx="15">
                  <c:v>0.00195023148148148</c:v>
                </c:pt>
                <c:pt idx="16">
                  <c:v>0.00188541666666667</c:v>
                </c:pt>
                <c:pt idx="17">
                  <c:v>0.00186111111111111</c:v>
                </c:pt>
                <c:pt idx="18">
                  <c:v>0.00186226851851852</c:v>
                </c:pt>
                <c:pt idx="19">
                  <c:v>0.00190740740740741</c:v>
                </c:pt>
                <c:pt idx="20">
                  <c:v>0.00186226851851852</c:v>
                </c:pt>
                <c:pt idx="21">
                  <c:v>0.00189236111111111</c:v>
                </c:pt>
                <c:pt idx="22">
                  <c:v>0.00190972222222222</c:v>
                </c:pt>
                <c:pt idx="23">
                  <c:v>0.00184375</c:v>
                </c:pt>
                <c:pt idx="24">
                  <c:v>0.00192824074074074</c:v>
                </c:pt>
                <c:pt idx="25">
                  <c:v>0.00193171296296296</c:v>
                </c:pt>
                <c:pt idx="26">
                  <c:v>0.00187384259259259</c:v>
                </c:pt>
                <c:pt idx="27">
                  <c:v>0.00185763888888889</c:v>
                </c:pt>
                <c:pt idx="28">
                  <c:v>0.00188194444444444</c:v>
                </c:pt>
                <c:pt idx="29">
                  <c:v>0.00186921296296296</c:v>
                </c:pt>
                <c:pt idx="30">
                  <c:v>0.00181712962962963</c:v>
                </c:pt>
                <c:pt idx="31">
                  <c:v>0.00191666666666667</c:v>
                </c:pt>
                <c:pt idx="32">
                  <c:v>0.0019525462962963</c:v>
                </c:pt>
                <c:pt idx="33">
                  <c:v>0.00200810185185185</c:v>
                </c:pt>
                <c:pt idx="34">
                  <c:v>0.00196759259259259</c:v>
                </c:pt>
                <c:pt idx="35">
                  <c:v>0.00198958333333333</c:v>
                </c:pt>
                <c:pt idx="36">
                  <c:v>0.00201736111111111</c:v>
                </c:pt>
                <c:pt idx="37">
                  <c:v>0.00195717592592593</c:v>
                </c:pt>
                <c:pt idx="38">
                  <c:v>0.00200115740740741</c:v>
                </c:pt>
                <c:pt idx="39">
                  <c:v>0.0020150462962963</c:v>
                </c:pt>
                <c:pt idx="40">
                  <c:v>0.0020474537037037</c:v>
                </c:pt>
                <c:pt idx="41">
                  <c:v>0.00202430555555556</c:v>
                </c:pt>
                <c:pt idx="42">
                  <c:v>0.00205324074074074</c:v>
                </c:pt>
                <c:pt idx="43">
                  <c:v>0.00198611111111111</c:v>
                </c:pt>
                <c:pt idx="44">
                  <c:v>0.00205324074074074</c:v>
                </c:pt>
                <c:pt idx="45">
                  <c:v>0.00207407407407407</c:v>
                </c:pt>
                <c:pt idx="46">
                  <c:v>0.00207638888888889</c:v>
                </c:pt>
                <c:pt idx="47">
                  <c:v>0.0020787037037037</c:v>
                </c:pt>
                <c:pt idx="48">
                  <c:v>0.00215046296296296</c:v>
                </c:pt>
                <c:pt idx="49">
                  <c:v>0.00215162037037037</c:v>
                </c:pt>
                <c:pt idx="50">
                  <c:v>0.00218055555555556</c:v>
                </c:pt>
                <c:pt idx="51">
                  <c:v>0.00212847222222222</c:v>
                </c:pt>
                <c:pt idx="52">
                  <c:v>0.00221643518518519</c:v>
                </c:pt>
                <c:pt idx="53">
                  <c:v>0.00224652777777778</c:v>
                </c:pt>
                <c:pt idx="54">
                  <c:v>0.00222106481481482</c:v>
                </c:pt>
                <c:pt idx="55">
                  <c:v>0.0022662037037037</c:v>
                </c:pt>
                <c:pt idx="56">
                  <c:v>0.00227662037037037</c:v>
                </c:pt>
                <c:pt idx="57">
                  <c:v>0.00224074074074074</c:v>
                </c:pt>
                <c:pt idx="58">
                  <c:v>0.00225</c:v>
                </c:pt>
                <c:pt idx="59">
                  <c:v>0.00222569444444444</c:v>
                </c:pt>
                <c:pt idx="60">
                  <c:v>0.00226736111111111</c:v>
                </c:pt>
                <c:pt idx="61">
                  <c:v>0.00232638888888889</c:v>
                </c:pt>
                <c:pt idx="62">
                  <c:v>0.0023275462962963</c:v>
                </c:pt>
                <c:pt idx="63">
                  <c:v>0.00236226851851852</c:v>
                </c:pt>
                <c:pt idx="64">
                  <c:v>0.00234953703703704</c:v>
                </c:pt>
                <c:pt idx="65">
                  <c:v>0.00244097222222222</c:v>
                </c:pt>
                <c:pt idx="66">
                  <c:v>0.00239814814814815</c:v>
                </c:pt>
                <c:pt idx="67">
                  <c:v>0.00238310185185185</c:v>
                </c:pt>
                <c:pt idx="68">
                  <c:v>0.00256828703703704</c:v>
                </c:pt>
                <c:pt idx="69">
                  <c:v>0.00252199074074074</c:v>
                </c:pt>
                <c:pt idx="70">
                  <c:v>0.00264872685185185</c:v>
                </c:pt>
                <c:pt idx="71">
                  <c:v>0.00255439814814815</c:v>
                </c:pt>
                <c:pt idx="72">
                  <c:v>0.0026412037037037</c:v>
                </c:pt>
                <c:pt idx="73">
                  <c:v>0.00274363425925926</c:v>
                </c:pt>
              </c:numCache>
            </c:numRef>
          </c:yVal>
          <c:smooth val="0"/>
        </c:ser>
        <c:axId val="48872119"/>
        <c:axId val="28420866"/>
      </c:scatterChart>
      <c:valAx>
        <c:axId val="48872119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8420866"/>
        <c:crosses val="autoZero"/>
        <c:crossBetween val="midCat"/>
        <c:majorUnit val="3"/>
      </c:valAx>
      <c:valAx>
        <c:axId val="28420866"/>
        <c:scaling>
          <c:orientation val="minMax"/>
          <c:max val="0.00277777777777778"/>
          <c:min val="0.00174768518518519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48872119"/>
        <c:crossesAt val="0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51950718686"/>
          <c:y val="0.0396756943246507"/>
          <c:w val="0.905456769627332"/>
          <c:h val="0.75970329480765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Pt>
            <c:idx val="54"/>
            <c:marker>
              <c:symbol val="square"/>
              <c:size val="5"/>
              <c:spPr>
                <a:solidFill>
                  <a:srgbClr val="4f81bd"/>
                </a:solidFill>
              </c:spPr>
            </c:marker>
          </c:dPt>
          <c:dLbls>
            <c:dLbl>
              <c:idx val="54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'M_L (13-83)'!$A$2:$A$72</c:f>
              <c:numCache>
                <c:formatCode>General</c:formatCode>
                <c:ptCount val="71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</c:numCache>
            </c:numRef>
          </c:xVal>
          <c:yVal>
            <c:numRef>
              <c:f>'M_L (13-83)'!$T$2:$T$72</c:f>
              <c:numCache>
                <c:formatCode>[h]:mm:ss.0</c:formatCode>
                <c:ptCount val="71"/>
                <c:pt idx="0">
                  <c:v>0.143657407407407</c:v>
                </c:pt>
                <c:pt idx="1">
                  <c:v>0.122855324074074</c:v>
                </c:pt>
                <c:pt idx="2">
                  <c:v>0.121270833333333</c:v>
                </c:pt>
                <c:pt idx="3">
                  <c:v>0.114969907407407</c:v>
                </c:pt>
                <c:pt idx="4">
                  <c:v>0.111247685185185</c:v>
                </c:pt>
                <c:pt idx="5">
                  <c:v>0.104444444444444</c:v>
                </c:pt>
                <c:pt idx="6">
                  <c:v>0.109328703703704</c:v>
                </c:pt>
                <c:pt idx="7">
                  <c:v>0.108668981481481</c:v>
                </c:pt>
                <c:pt idx="8">
                  <c:v>0.112377314814815</c:v>
                </c:pt>
                <c:pt idx="9">
                  <c:v>0.105931712962963</c:v>
                </c:pt>
                <c:pt idx="10">
                  <c:v>0.106103009259259</c:v>
                </c:pt>
                <c:pt idx="11">
                  <c:v>0.106978009259259</c:v>
                </c:pt>
                <c:pt idx="12">
                  <c:v>0.111076388888889</c:v>
                </c:pt>
                <c:pt idx="13">
                  <c:v>0.10631712962963</c:v>
                </c:pt>
                <c:pt idx="14">
                  <c:v>0.100877314814815</c:v>
                </c:pt>
                <c:pt idx="15">
                  <c:v>0.107673611111111</c:v>
                </c:pt>
                <c:pt idx="16">
                  <c:v>0.10383912037037</c:v>
                </c:pt>
                <c:pt idx="17">
                  <c:v>0.109108796296296</c:v>
                </c:pt>
                <c:pt idx="18">
                  <c:v>0.106127314814815</c:v>
                </c:pt>
                <c:pt idx="19">
                  <c:v>0.10877662037037</c:v>
                </c:pt>
                <c:pt idx="20">
                  <c:v>0.104625</c:v>
                </c:pt>
                <c:pt idx="21">
                  <c:v>0.10593287037037</c:v>
                </c:pt>
                <c:pt idx="22">
                  <c:v>0.107640046296296</c:v>
                </c:pt>
                <c:pt idx="23">
                  <c:v>0.110846064814815</c:v>
                </c:pt>
                <c:pt idx="24">
                  <c:v>0.109684027777778</c:v>
                </c:pt>
                <c:pt idx="25">
                  <c:v>0.104128472222222</c:v>
                </c:pt>
                <c:pt idx="26">
                  <c:v>0.109628472222222</c:v>
                </c:pt>
                <c:pt idx="27">
                  <c:v>0.108983796296296</c:v>
                </c:pt>
                <c:pt idx="28">
                  <c:v>0.111153935185185</c:v>
                </c:pt>
                <c:pt idx="29">
                  <c:v>0.106310185185185</c:v>
                </c:pt>
                <c:pt idx="30">
                  <c:v>0.106565972222222</c:v>
                </c:pt>
                <c:pt idx="31">
                  <c:v>0.106204861111111</c:v>
                </c:pt>
                <c:pt idx="32">
                  <c:v>0.106266203703704</c:v>
                </c:pt>
                <c:pt idx="33">
                  <c:v>0.107365740740741</c:v>
                </c:pt>
                <c:pt idx="34">
                  <c:v>0.107021990740741</c:v>
                </c:pt>
                <c:pt idx="35">
                  <c:v>0.111208333333333</c:v>
                </c:pt>
                <c:pt idx="36">
                  <c:v>0.112024305555556</c:v>
                </c:pt>
                <c:pt idx="37">
                  <c:v>0.109523148148148</c:v>
                </c:pt>
                <c:pt idx="38">
                  <c:v>0.110118055555556</c:v>
                </c:pt>
                <c:pt idx="39">
                  <c:v>0.109083333333333</c:v>
                </c:pt>
                <c:pt idx="40">
                  <c:v>0.108708333333333</c:v>
                </c:pt>
                <c:pt idx="41">
                  <c:v>0.112665509259259</c:v>
                </c:pt>
                <c:pt idx="42">
                  <c:v>0.112469907407407</c:v>
                </c:pt>
                <c:pt idx="43">
                  <c:v>0.116101851851852</c:v>
                </c:pt>
                <c:pt idx="44">
                  <c:v>0.115895833333333</c:v>
                </c:pt>
                <c:pt idx="45">
                  <c:v>0.116939814814815</c:v>
                </c:pt>
                <c:pt idx="46">
                  <c:v>0.113162037037037</c:v>
                </c:pt>
                <c:pt idx="47">
                  <c:v>0.113189814814815</c:v>
                </c:pt>
                <c:pt idx="48">
                  <c:v>0.115137731481481</c:v>
                </c:pt>
                <c:pt idx="49">
                  <c:v>0.116716435185185</c:v>
                </c:pt>
                <c:pt idx="50">
                  <c:v>0.116123842592593</c:v>
                </c:pt>
                <c:pt idx="51">
                  <c:v>0.116501157407407</c:v>
                </c:pt>
                <c:pt idx="52">
                  <c:v>0.117633101851852</c:v>
                </c:pt>
                <c:pt idx="53">
                  <c:v>0.116737268518519</c:v>
                </c:pt>
                <c:pt idx="54">
                  <c:v>0.115103009259259</c:v>
                </c:pt>
                <c:pt idx="55">
                  <c:v>0.119153935185185</c:v>
                </c:pt>
                <c:pt idx="56">
                  <c:v>0.124539351851852</c:v>
                </c:pt>
                <c:pt idx="57">
                  <c:v>0.124082175925926</c:v>
                </c:pt>
                <c:pt idx="58">
                  <c:v>0.118921296296296</c:v>
                </c:pt>
                <c:pt idx="59">
                  <c:v>0.123180555555556</c:v>
                </c:pt>
                <c:pt idx="60">
                  <c:v>0.129916666666667</c:v>
                </c:pt>
                <c:pt idx="61">
                  <c:v>0.124056712962963</c:v>
                </c:pt>
                <c:pt idx="62">
                  <c:v>0.131744212962963</c:v>
                </c:pt>
                <c:pt idx="63">
                  <c:v>0.131041666666667</c:v>
                </c:pt>
                <c:pt idx="64">
                  <c:v>0.137042824074074</c:v>
                </c:pt>
                <c:pt idx="65">
                  <c:v>0.134931712962963</c:v>
                </c:pt>
                <c:pt idx="66">
                  <c:v>0.139436342592593</c:v>
                </c:pt>
                <c:pt idx="67">
                  <c:v>0.133284722222222</c:v>
                </c:pt>
                <c:pt idx="68">
                  <c:v>0.138105324074074</c:v>
                </c:pt>
                <c:pt idx="69">
                  <c:v>0.143243055555556</c:v>
                </c:pt>
                <c:pt idx="70">
                  <c:v>0.143596064814815</c:v>
                </c:pt>
              </c:numCache>
            </c:numRef>
          </c:yVal>
          <c:smooth val="0"/>
        </c:ser>
        <c:axId val="60516739"/>
        <c:axId val="60767913"/>
      </c:scatterChart>
      <c:valAx>
        <c:axId val="60516739"/>
        <c:scaling>
          <c:orientation val="minMax"/>
          <c:max val="83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0767913"/>
        <c:crosses val="autoZero"/>
        <c:crossBetween val="midCat"/>
        <c:majorUnit val="3"/>
      </c:valAx>
      <c:valAx>
        <c:axId val="60767913"/>
        <c:scaling>
          <c:orientation val="minMax"/>
          <c:max val="0.149305555555556"/>
          <c:min val="0.0972222222222222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[h]:m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60516739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567241379310345"/>
          <c:w val="0.905460899956313"/>
          <c:h val="0.759655172413793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(14-76)'!$B$3:$B$65</c:f>
              <c:numCache>
                <c:formatCode>m:ss.0</c:formatCode>
                <c:ptCount val="63"/>
                <c:pt idx="0">
                  <c:v>0.00104976851851852</c:v>
                </c:pt>
                <c:pt idx="1">
                  <c:v>0.00110329861111111</c:v>
                </c:pt>
                <c:pt idx="2">
                  <c:v>0.00101851851851852</c:v>
                </c:pt>
                <c:pt idx="3">
                  <c:v>0.00100115740740741</c:v>
                </c:pt>
                <c:pt idx="4">
                  <c:v>0.00105787037037037</c:v>
                </c:pt>
                <c:pt idx="5">
                  <c:v>0.0010150462962963</c:v>
                </c:pt>
                <c:pt idx="6">
                  <c:v>0.00104050925925926</c:v>
                </c:pt>
                <c:pt idx="7">
                  <c:v>0.00105208333333333</c:v>
                </c:pt>
                <c:pt idx="8">
                  <c:v>0.00111805555555556</c:v>
                </c:pt>
                <c:pt idx="9">
                  <c:v>0.00111111111111111</c:v>
                </c:pt>
                <c:pt idx="10">
                  <c:v>0.00109143518518519</c:v>
                </c:pt>
                <c:pt idx="11">
                  <c:v>0.00111111111111111</c:v>
                </c:pt>
                <c:pt idx="12">
                  <c:v>0.000987268518518519</c:v>
                </c:pt>
                <c:pt idx="13">
                  <c:v>0.00107175925925926</c:v>
                </c:pt>
                <c:pt idx="14">
                  <c:v>0.00102662037037037</c:v>
                </c:pt>
                <c:pt idx="15">
                  <c:v>0.00107002314814815</c:v>
                </c:pt>
                <c:pt idx="16">
                  <c:v>0.00103356481481481</c:v>
                </c:pt>
                <c:pt idx="17">
                  <c:v>0.00107060185185185</c:v>
                </c:pt>
                <c:pt idx="18">
                  <c:v>0.00104861111111111</c:v>
                </c:pt>
                <c:pt idx="19">
                  <c:v>0.0010787037037037</c:v>
                </c:pt>
                <c:pt idx="20">
                  <c:v>0.00102546296296296</c:v>
                </c:pt>
                <c:pt idx="21">
                  <c:v>0.00102083333333333</c:v>
                </c:pt>
                <c:pt idx="22">
                  <c:v>0.00105092592592593</c:v>
                </c:pt>
                <c:pt idx="23">
                  <c:v>0.00109143518518519</c:v>
                </c:pt>
                <c:pt idx="24">
                  <c:v>0.00105902777777778</c:v>
                </c:pt>
                <c:pt idx="25">
                  <c:v>0.00100694444444444</c:v>
                </c:pt>
                <c:pt idx="26">
                  <c:v>0.00106481481481481</c:v>
                </c:pt>
                <c:pt idx="27">
                  <c:v>0.00108564814814815</c:v>
                </c:pt>
                <c:pt idx="28">
                  <c:v>0.00107060185185185</c:v>
                </c:pt>
                <c:pt idx="29">
                  <c:v>0.00104166666666667</c:v>
                </c:pt>
                <c:pt idx="30">
                  <c:v>0.00103703703703704</c:v>
                </c:pt>
                <c:pt idx="31">
                  <c:v>0.00102314814814815</c:v>
                </c:pt>
                <c:pt idx="32">
                  <c:v>0.00102893518518519</c:v>
                </c:pt>
                <c:pt idx="33">
                  <c:v>0.00108449074074074</c:v>
                </c:pt>
                <c:pt idx="34">
                  <c:v>0.001046875</c:v>
                </c:pt>
                <c:pt idx="35">
                  <c:v>0.00108217592592593</c:v>
                </c:pt>
                <c:pt idx="36">
                  <c:v>0.00105324074074074</c:v>
                </c:pt>
                <c:pt idx="37">
                  <c:v>0.0010775462962963</c:v>
                </c:pt>
                <c:pt idx="38">
                  <c:v>0.00111226851851852</c:v>
                </c:pt>
                <c:pt idx="39">
                  <c:v>0.00106712962962963</c:v>
                </c:pt>
                <c:pt idx="40">
                  <c:v>0.00106365740740741</c:v>
                </c:pt>
                <c:pt idx="41">
                  <c:v>0.00114814814814815</c:v>
                </c:pt>
                <c:pt idx="42">
                  <c:v>0.00114583333333333</c:v>
                </c:pt>
                <c:pt idx="43">
                  <c:v>0.00115046296296296</c:v>
                </c:pt>
                <c:pt idx="44">
                  <c:v>0.0011712962962963</c:v>
                </c:pt>
                <c:pt idx="45">
                  <c:v>0.00113657407407407</c:v>
                </c:pt>
                <c:pt idx="46">
                  <c:v>0.00115162037037037</c:v>
                </c:pt>
                <c:pt idx="47">
                  <c:v>0.0011724537037037</c:v>
                </c:pt>
                <c:pt idx="48">
                  <c:v>0.00116898148148148</c:v>
                </c:pt>
                <c:pt idx="49">
                  <c:v>0.0012025462962963</c:v>
                </c:pt>
                <c:pt idx="50">
                  <c:v>0.00124768518518519</c:v>
                </c:pt>
                <c:pt idx="51">
                  <c:v>0.00125</c:v>
                </c:pt>
                <c:pt idx="52">
                  <c:v>0.00130092592592593</c:v>
                </c:pt>
                <c:pt idx="53">
                  <c:v>0.00129976851851852</c:v>
                </c:pt>
                <c:pt idx="54">
                  <c:v>0.00124537037037037</c:v>
                </c:pt>
                <c:pt idx="55">
                  <c:v>0.00128125</c:v>
                </c:pt>
                <c:pt idx="56">
                  <c:v>0.00130092592592593</c:v>
                </c:pt>
                <c:pt idx="57">
                  <c:v>0.00129861111111111</c:v>
                </c:pt>
                <c:pt idx="58">
                  <c:v>0.00133912037037037</c:v>
                </c:pt>
                <c:pt idx="59">
                  <c:v>0.0013125</c:v>
                </c:pt>
                <c:pt idx="60">
                  <c:v>0.0013912037037037</c:v>
                </c:pt>
                <c:pt idx="61">
                  <c:v>0.00143373842592593</c:v>
                </c:pt>
                <c:pt idx="62">
                  <c:v>0.00133217592592593</c:v>
                </c:pt>
              </c:numCache>
            </c:numRef>
          </c:yVal>
          <c:smooth val="0"/>
        </c:ser>
        <c:axId val="45001474"/>
        <c:axId val="97830122"/>
      </c:scatterChart>
      <c:valAx>
        <c:axId val="45001474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7830122"/>
        <c:crosses val="autoZero"/>
        <c:crossBetween val="midCat"/>
        <c:majorUnit val="2"/>
      </c:valAx>
      <c:valAx>
        <c:axId val="97830122"/>
        <c:scaling>
          <c:orientation val="minMax"/>
          <c:max val="0.00144675925925926"/>
          <c:min val="0.000983796296296296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45001474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395100069013113"/>
          <c:w val="0.905460899956313"/>
          <c:h val="0.759834368530021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(14-76)'!$D$3:$D$65</c:f>
              <c:numCache>
                <c:formatCode>m:ss.0</c:formatCode>
                <c:ptCount val="63"/>
                <c:pt idx="0">
                  <c:v>0.00235416666666667</c:v>
                </c:pt>
                <c:pt idx="1">
                  <c:v>0.00220659722222222</c:v>
                </c:pt>
                <c:pt idx="2">
                  <c:v>0.0023125</c:v>
                </c:pt>
                <c:pt idx="3">
                  <c:v>0.00225</c:v>
                </c:pt>
                <c:pt idx="4">
                  <c:v>0.00227951388888889</c:v>
                </c:pt>
                <c:pt idx="5">
                  <c:v>0.00227893518518519</c:v>
                </c:pt>
                <c:pt idx="6">
                  <c:v>0.00219907407407407</c:v>
                </c:pt>
                <c:pt idx="7">
                  <c:v>0.00233680555555556</c:v>
                </c:pt>
                <c:pt idx="8">
                  <c:v>0.00223611111111111</c:v>
                </c:pt>
                <c:pt idx="9">
                  <c:v>0.00226157407407407</c:v>
                </c:pt>
                <c:pt idx="10">
                  <c:v>0.00228819444444444</c:v>
                </c:pt>
                <c:pt idx="11">
                  <c:v>0.0022662037037037</c:v>
                </c:pt>
                <c:pt idx="12">
                  <c:v>0.00215509259259259</c:v>
                </c:pt>
                <c:pt idx="13">
                  <c:v>0.00223090277777778</c:v>
                </c:pt>
                <c:pt idx="14">
                  <c:v>0.00225347222222222</c:v>
                </c:pt>
                <c:pt idx="15">
                  <c:v>0.0021400462962963</c:v>
                </c:pt>
                <c:pt idx="16">
                  <c:v>0.002234375</c:v>
                </c:pt>
                <c:pt idx="17">
                  <c:v>0.00223148148148148</c:v>
                </c:pt>
                <c:pt idx="18">
                  <c:v>0.00225810185185185</c:v>
                </c:pt>
                <c:pt idx="19">
                  <c:v>0.00227430555555556</c:v>
                </c:pt>
                <c:pt idx="20">
                  <c:v>0.00229166666666667</c:v>
                </c:pt>
                <c:pt idx="21">
                  <c:v>0.00227199074074074</c:v>
                </c:pt>
                <c:pt idx="22">
                  <c:v>0.00223958333333333</c:v>
                </c:pt>
                <c:pt idx="23">
                  <c:v>0.00225578703703704</c:v>
                </c:pt>
                <c:pt idx="24">
                  <c:v>0.00211805555555556</c:v>
                </c:pt>
                <c:pt idx="25">
                  <c:v>0.00221064814814815</c:v>
                </c:pt>
                <c:pt idx="26">
                  <c:v>0.00227430555555556</c:v>
                </c:pt>
                <c:pt idx="27">
                  <c:v>0.00231365740740741</c:v>
                </c:pt>
                <c:pt idx="28">
                  <c:v>0.00233796296296296</c:v>
                </c:pt>
                <c:pt idx="29">
                  <c:v>0.00208333333333333</c:v>
                </c:pt>
                <c:pt idx="30">
                  <c:v>0.00226967592592593</c:v>
                </c:pt>
                <c:pt idx="31">
                  <c:v>0.0022962962962963</c:v>
                </c:pt>
                <c:pt idx="32">
                  <c:v>0.00234837962962963</c:v>
                </c:pt>
                <c:pt idx="33">
                  <c:v>0.00240046296296296</c:v>
                </c:pt>
                <c:pt idx="34">
                  <c:v>0.00209375</c:v>
                </c:pt>
                <c:pt idx="35">
                  <c:v>0.00238078703703704</c:v>
                </c:pt>
                <c:pt idx="36">
                  <c:v>0.00236111111111111</c:v>
                </c:pt>
                <c:pt idx="37">
                  <c:v>0.00241435185185185</c:v>
                </c:pt>
                <c:pt idx="38">
                  <c:v>0.00235648148148148</c:v>
                </c:pt>
                <c:pt idx="39">
                  <c:v>0.00240509259259259</c:v>
                </c:pt>
                <c:pt idx="40">
                  <c:v>0.00212731481481481</c:v>
                </c:pt>
                <c:pt idx="41">
                  <c:v>0.00232291666666667</c:v>
                </c:pt>
                <c:pt idx="42">
                  <c:v>0.00239351851851852</c:v>
                </c:pt>
                <c:pt idx="43">
                  <c:v>0.00231481481481481</c:v>
                </c:pt>
                <c:pt idx="44">
                  <c:v>0.00252662037037037</c:v>
                </c:pt>
                <c:pt idx="45">
                  <c:v>0.00248842592592593</c:v>
                </c:pt>
                <c:pt idx="46">
                  <c:v>0.00248263888888889</c:v>
                </c:pt>
                <c:pt idx="47">
                  <c:v>0.00250810185185185</c:v>
                </c:pt>
                <c:pt idx="48">
                  <c:v>0.00256944444444444</c:v>
                </c:pt>
                <c:pt idx="49">
                  <c:v>0.002625</c:v>
                </c:pt>
                <c:pt idx="50">
                  <c:v>0.00264351851851852</c:v>
                </c:pt>
                <c:pt idx="51">
                  <c:v>0.00261805555555556</c:v>
                </c:pt>
                <c:pt idx="52">
                  <c:v>0.00261226851851852</c:v>
                </c:pt>
                <c:pt idx="53">
                  <c:v>0.00266898148148148</c:v>
                </c:pt>
                <c:pt idx="54">
                  <c:v>0.0027025462962963</c:v>
                </c:pt>
                <c:pt idx="55">
                  <c:v>0.00262731481481482</c:v>
                </c:pt>
                <c:pt idx="56">
                  <c:v>0.00273032407407407</c:v>
                </c:pt>
                <c:pt idx="57">
                  <c:v>0.00275462962962963</c:v>
                </c:pt>
                <c:pt idx="58">
                  <c:v>0.00278935185185185</c:v>
                </c:pt>
                <c:pt idx="59">
                  <c:v>0.00275462962962963</c:v>
                </c:pt>
                <c:pt idx="60">
                  <c:v>0.00278240740740741</c:v>
                </c:pt>
                <c:pt idx="61">
                  <c:v>0.00286747685185185</c:v>
                </c:pt>
                <c:pt idx="62">
                  <c:v>0.00281365740740741</c:v>
                </c:pt>
              </c:numCache>
            </c:numRef>
          </c:yVal>
          <c:smooth val="0"/>
        </c:ser>
        <c:axId val="43210051"/>
        <c:axId val="17067185"/>
      </c:scatterChart>
      <c:valAx>
        <c:axId val="43210051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17067185"/>
        <c:crosses val="autoZero"/>
        <c:crossBetween val="midCat"/>
        <c:majorUnit val="2"/>
      </c:valAx>
      <c:valAx>
        <c:axId val="17067185"/>
        <c:scaling>
          <c:orientation val="minMax"/>
          <c:max val="0.00289351851851852"/>
          <c:min val="0.00208333333333333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43210051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395031913058479"/>
          <c:w val="0.905460899956313"/>
          <c:h val="0.75970329480765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(14-76)'!$F$3:$F$65</c:f>
              <c:numCache>
                <c:formatCode>m:ss.0</c:formatCode>
                <c:ptCount val="63"/>
                <c:pt idx="0">
                  <c:v>0.00496527777777778</c:v>
                </c:pt>
                <c:pt idx="1">
                  <c:v>0.00441319444444444</c:v>
                </c:pt>
                <c:pt idx="2">
                  <c:v>0.00470023148148148</c:v>
                </c:pt>
                <c:pt idx="3">
                  <c:v>0.0045162037037037</c:v>
                </c:pt>
                <c:pt idx="4">
                  <c:v>0.00455902777777778</c:v>
                </c:pt>
                <c:pt idx="5">
                  <c:v>0.00455787037037037</c:v>
                </c:pt>
                <c:pt idx="6">
                  <c:v>0.00459953703703704</c:v>
                </c:pt>
                <c:pt idx="7">
                  <c:v>0.00467824074074074</c:v>
                </c:pt>
                <c:pt idx="8">
                  <c:v>0.00452314814814815</c:v>
                </c:pt>
                <c:pt idx="9">
                  <c:v>0.00452314814814815</c:v>
                </c:pt>
                <c:pt idx="10">
                  <c:v>0.00457638888888889</c:v>
                </c:pt>
                <c:pt idx="11">
                  <c:v>0.00453240740740741</c:v>
                </c:pt>
                <c:pt idx="12">
                  <c:v>0.00455092592592593</c:v>
                </c:pt>
                <c:pt idx="13">
                  <c:v>0.00446180555555556</c:v>
                </c:pt>
                <c:pt idx="14">
                  <c:v>0.00450694444444444</c:v>
                </c:pt>
                <c:pt idx="15">
                  <c:v>0.00454861111111111</c:v>
                </c:pt>
                <c:pt idx="16">
                  <c:v>0.00446875</c:v>
                </c:pt>
                <c:pt idx="17">
                  <c:v>0.00446296296296296</c:v>
                </c:pt>
                <c:pt idx="18">
                  <c:v>0.00456018518518519</c:v>
                </c:pt>
                <c:pt idx="19">
                  <c:v>0.00466319444444444</c:v>
                </c:pt>
                <c:pt idx="20">
                  <c:v>0.00458333333333333</c:v>
                </c:pt>
                <c:pt idx="21">
                  <c:v>0.00462962962962963</c:v>
                </c:pt>
                <c:pt idx="22">
                  <c:v>0.00461458333333333</c:v>
                </c:pt>
                <c:pt idx="23">
                  <c:v>0.00466550925925926</c:v>
                </c:pt>
                <c:pt idx="24">
                  <c:v>0.00423611111111111</c:v>
                </c:pt>
                <c:pt idx="25">
                  <c:v>0.00466666666666667</c:v>
                </c:pt>
                <c:pt idx="26">
                  <c:v>0.00470833333333333</c:v>
                </c:pt>
                <c:pt idx="27">
                  <c:v>0.0047662037037037</c:v>
                </c:pt>
                <c:pt idx="28">
                  <c:v>0.00484722222222222</c:v>
                </c:pt>
                <c:pt idx="29">
                  <c:v>0.00479976851851852</c:v>
                </c:pt>
                <c:pt idx="30">
                  <c:v>0.00488541666666667</c:v>
                </c:pt>
                <c:pt idx="31">
                  <c:v>0.00480671296296296</c:v>
                </c:pt>
                <c:pt idx="32">
                  <c:v>0.00487037037037037</c:v>
                </c:pt>
                <c:pt idx="33">
                  <c:v>0.00504513888888889</c:v>
                </c:pt>
                <c:pt idx="34">
                  <c:v>0.00502314814814815</c:v>
                </c:pt>
                <c:pt idx="35">
                  <c:v>0.00501388888888889</c:v>
                </c:pt>
                <c:pt idx="36">
                  <c:v>0.00485416666666667</c:v>
                </c:pt>
                <c:pt idx="37">
                  <c:v>0.00490856481481481</c:v>
                </c:pt>
                <c:pt idx="38">
                  <c:v>0.00495138888888889</c:v>
                </c:pt>
                <c:pt idx="39">
                  <c:v>0.00497569444444444</c:v>
                </c:pt>
                <c:pt idx="40">
                  <c:v>0.00495833333333333</c:v>
                </c:pt>
                <c:pt idx="41">
                  <c:v>0.00487847222222222</c:v>
                </c:pt>
                <c:pt idx="42">
                  <c:v>0.00514930555555556</c:v>
                </c:pt>
                <c:pt idx="43">
                  <c:v>0.00485185185185185</c:v>
                </c:pt>
                <c:pt idx="44">
                  <c:v>0.00518402777777778</c:v>
                </c:pt>
                <c:pt idx="45">
                  <c:v>0.00518055555555556</c:v>
                </c:pt>
                <c:pt idx="46">
                  <c:v>0.00509259259259259</c:v>
                </c:pt>
                <c:pt idx="47">
                  <c:v>0.0052650462962963</c:v>
                </c:pt>
                <c:pt idx="48">
                  <c:v>0.00521990740740741</c:v>
                </c:pt>
                <c:pt idx="49">
                  <c:v>0.0052974537037037</c:v>
                </c:pt>
                <c:pt idx="50">
                  <c:v>0.00529282407407408</c:v>
                </c:pt>
                <c:pt idx="51">
                  <c:v>0.00545833333333333</c:v>
                </c:pt>
                <c:pt idx="52">
                  <c:v>0.00544791666666667</c:v>
                </c:pt>
                <c:pt idx="53">
                  <c:v>0.00543634259259259</c:v>
                </c:pt>
                <c:pt idx="54">
                  <c:v>0.00560069444444445</c:v>
                </c:pt>
                <c:pt idx="55">
                  <c:v>0.00551388888888889</c:v>
                </c:pt>
                <c:pt idx="56">
                  <c:v>0.00568287037037037</c:v>
                </c:pt>
                <c:pt idx="57">
                  <c:v>0.00560763888888889</c:v>
                </c:pt>
                <c:pt idx="58">
                  <c:v>0.00574537037037037</c:v>
                </c:pt>
                <c:pt idx="59">
                  <c:v>0.00578125</c:v>
                </c:pt>
                <c:pt idx="60">
                  <c:v>0.00593055555555556</c:v>
                </c:pt>
                <c:pt idx="61">
                  <c:v>0.0057349537037037</c:v>
                </c:pt>
                <c:pt idx="62">
                  <c:v>0.00586689814814815</c:v>
                </c:pt>
              </c:numCache>
            </c:numRef>
          </c:yVal>
          <c:smooth val="0"/>
        </c:ser>
        <c:axId val="93117693"/>
        <c:axId val="93037010"/>
      </c:scatterChart>
      <c:valAx>
        <c:axId val="93117693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3037010"/>
        <c:crosses val="autoZero"/>
        <c:crossBetween val="midCat"/>
        <c:majorUnit val="2"/>
      </c:valAx>
      <c:valAx>
        <c:axId val="93037010"/>
        <c:scaling>
          <c:orientation val="minMax"/>
          <c:max val="0.00590277777777778"/>
          <c:min val="0.00422453703703704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93117693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684578418523"/>
          <c:y val="0.0396688513280442"/>
          <c:w val="0.905460899956313"/>
          <c:h val="0.759572266298724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(14-76)'!$H$3:$H$65</c:f>
              <c:numCache>
                <c:formatCode>m:ss.0</c:formatCode>
                <c:ptCount val="63"/>
                <c:pt idx="0">
                  <c:v>0.0130601851851852</c:v>
                </c:pt>
                <c:pt idx="1">
                  <c:v>0.0130439814814815</c:v>
                </c:pt>
                <c:pt idx="2">
                  <c:v>0.0124861111111111</c:v>
                </c:pt>
                <c:pt idx="3">
                  <c:v>0.0124548611111111</c:v>
                </c:pt>
                <c:pt idx="4">
                  <c:v>0.0121527777777778</c:v>
                </c:pt>
                <c:pt idx="5">
                  <c:v>0.0122395833333333</c:v>
                </c:pt>
                <c:pt idx="6">
                  <c:v>0.0122386188271644</c:v>
                </c:pt>
                <c:pt idx="7">
                  <c:v>0.0126282793209838</c:v>
                </c:pt>
                <c:pt idx="8">
                  <c:v>0.0125</c:v>
                </c:pt>
                <c:pt idx="9">
                  <c:v>0.0125212191357986</c:v>
                </c:pt>
                <c:pt idx="10">
                  <c:v>0.0125601851851852</c:v>
                </c:pt>
                <c:pt idx="11">
                  <c:v>0.0124893904320949</c:v>
                </c:pt>
                <c:pt idx="12">
                  <c:v>0.0123389274691319</c:v>
                </c:pt>
                <c:pt idx="13">
                  <c:v>0.0127962962962963</c:v>
                </c:pt>
                <c:pt idx="14">
                  <c:v>0.01250050002</c:v>
                </c:pt>
                <c:pt idx="15">
                  <c:v>0.0129131944444444</c:v>
                </c:pt>
                <c:pt idx="16">
                  <c:v>0.0126003086419792</c:v>
                </c:pt>
                <c:pt idx="17">
                  <c:v>0.0123715277777778</c:v>
                </c:pt>
                <c:pt idx="18">
                  <c:v>0.0122405478395023</c:v>
                </c:pt>
                <c:pt idx="19">
                  <c:v>0.0121498842592593</c:v>
                </c:pt>
                <c:pt idx="20">
                  <c:v>0.0120787037037037</c:v>
                </c:pt>
                <c:pt idx="21">
                  <c:v>0.0124768518518519</c:v>
                </c:pt>
                <c:pt idx="22">
                  <c:v>0.012740162037037</c:v>
                </c:pt>
                <c:pt idx="23">
                  <c:v>0.0124178240740741</c:v>
                </c:pt>
                <c:pt idx="24">
                  <c:v>0.0124131944444444</c:v>
                </c:pt>
                <c:pt idx="25">
                  <c:v>0.0123981481481481</c:v>
                </c:pt>
                <c:pt idx="26">
                  <c:v>0.0124988425925926</c:v>
                </c:pt>
                <c:pt idx="27">
                  <c:v>0.0129166666666667</c:v>
                </c:pt>
                <c:pt idx="28">
                  <c:v>0.0130231481481481</c:v>
                </c:pt>
                <c:pt idx="29">
                  <c:v>0.0125</c:v>
                </c:pt>
                <c:pt idx="30">
                  <c:v>0.0128016058334375</c:v>
                </c:pt>
                <c:pt idx="31">
                  <c:v>0.0121190200617245</c:v>
                </c:pt>
                <c:pt idx="32">
                  <c:v>0.0132719907407407</c:v>
                </c:pt>
                <c:pt idx="33">
                  <c:v>0.0131574074074074</c:v>
                </c:pt>
                <c:pt idx="34">
                  <c:v>0.0131539351851852</c:v>
                </c:pt>
                <c:pt idx="35">
                  <c:v>0.0128982994881944</c:v>
                </c:pt>
                <c:pt idx="36">
                  <c:v>0.0131577932098727</c:v>
                </c:pt>
                <c:pt idx="37">
                  <c:v>0.013</c:v>
                </c:pt>
                <c:pt idx="38">
                  <c:v>0.0130462962962963</c:v>
                </c:pt>
                <c:pt idx="39">
                  <c:v>0.0131331018518519</c:v>
                </c:pt>
                <c:pt idx="40">
                  <c:v>0.0135364583333333</c:v>
                </c:pt>
                <c:pt idx="41">
                  <c:v>0.013130787037037</c:v>
                </c:pt>
                <c:pt idx="42">
                  <c:v>0.013349537037037</c:v>
                </c:pt>
                <c:pt idx="43">
                  <c:v>0.0121296296296296</c:v>
                </c:pt>
                <c:pt idx="44">
                  <c:v>0.0134050925925926</c:v>
                </c:pt>
                <c:pt idx="45">
                  <c:v>0.0135339506172801</c:v>
                </c:pt>
                <c:pt idx="46">
                  <c:v>0.0127314814814815</c:v>
                </c:pt>
                <c:pt idx="47">
                  <c:v>0.0136979166666667</c:v>
                </c:pt>
                <c:pt idx="48">
                  <c:v>0.0138888888888889</c:v>
                </c:pt>
                <c:pt idx="49">
                  <c:v>0.0137314350997454</c:v>
                </c:pt>
                <c:pt idx="50">
                  <c:v>0.0140586419753125</c:v>
                </c:pt>
                <c:pt idx="51">
                  <c:v>0.0142037037037037</c:v>
                </c:pt>
                <c:pt idx="52">
                  <c:v>0.0136574074074074</c:v>
                </c:pt>
                <c:pt idx="53">
                  <c:v>0.0144074074074074</c:v>
                </c:pt>
                <c:pt idx="54">
                  <c:v>0.0145509259259259</c:v>
                </c:pt>
                <c:pt idx="55">
                  <c:v>0.0148148148148148</c:v>
                </c:pt>
                <c:pt idx="56">
                  <c:v>0.0145052083333333</c:v>
                </c:pt>
                <c:pt idx="57">
                  <c:v>0.0148006062328356</c:v>
                </c:pt>
                <c:pt idx="58">
                  <c:v>0.0148634259259259</c:v>
                </c:pt>
                <c:pt idx="59">
                  <c:v>0.0150509259259259</c:v>
                </c:pt>
                <c:pt idx="60">
                  <c:v>0.0153819649537269</c:v>
                </c:pt>
                <c:pt idx="61">
                  <c:v>0.0155324074074074</c:v>
                </c:pt>
                <c:pt idx="62">
                  <c:v>0.0151828703703704</c:v>
                </c:pt>
              </c:numCache>
            </c:numRef>
          </c:yVal>
          <c:smooth val="0"/>
        </c:ser>
        <c:axId val="6186245"/>
        <c:axId val="29729989"/>
      </c:scatterChart>
      <c:valAx>
        <c:axId val="6186245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9729989"/>
        <c:crosses val="autoZero"/>
        <c:crossBetween val="midCat"/>
        <c:majorUnit val="2"/>
      </c:valAx>
      <c:valAx>
        <c:axId val="29729989"/>
        <c:scaling>
          <c:orientation val="minMax"/>
          <c:max val="0.015625"/>
          <c:min val="0.012037037037037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6186245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247706422018"/>
          <c:y val="0.039376406300225"/>
          <c:w val="0.905460899956313"/>
          <c:h val="0.761491481838637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(14-76)'!$J$3:$J$65</c:f>
              <c:numCache>
                <c:formatCode>m:ss.0</c:formatCode>
                <c:ptCount val="63"/>
                <c:pt idx="0">
                  <c:v>0.0163420054909144</c:v>
                </c:pt>
                <c:pt idx="1">
                  <c:v>0.0157094907407407</c:v>
                </c:pt>
                <c:pt idx="2">
                  <c:v>0.015255787037037</c:v>
                </c:pt>
                <c:pt idx="3">
                  <c:v>0.015193287037037</c:v>
                </c:pt>
                <c:pt idx="4">
                  <c:v>0.0145833333333333</c:v>
                </c:pt>
                <c:pt idx="5">
                  <c:v>0.0146875</c:v>
                </c:pt>
                <c:pt idx="6">
                  <c:v>0.0146863425925926</c:v>
                </c:pt>
                <c:pt idx="7">
                  <c:v>0.0151539351851852</c:v>
                </c:pt>
                <c:pt idx="8">
                  <c:v>0.015</c:v>
                </c:pt>
                <c:pt idx="9">
                  <c:v>0.015025462962963</c:v>
                </c:pt>
                <c:pt idx="10">
                  <c:v>0.0152511574074074</c:v>
                </c:pt>
                <c:pt idx="11">
                  <c:v>0.0149872685185185</c:v>
                </c:pt>
                <c:pt idx="12">
                  <c:v>0.014806712962963</c:v>
                </c:pt>
                <c:pt idx="13">
                  <c:v>0.0159606481481481</c:v>
                </c:pt>
                <c:pt idx="14">
                  <c:v>0.0150006000240046</c:v>
                </c:pt>
                <c:pt idx="15">
                  <c:v>0.0155555555555556</c:v>
                </c:pt>
                <c:pt idx="16">
                  <c:v>0.0151203703703704</c:v>
                </c:pt>
                <c:pt idx="17">
                  <c:v>0.0150613425925926</c:v>
                </c:pt>
                <c:pt idx="18">
                  <c:v>0.0146886574074074</c:v>
                </c:pt>
                <c:pt idx="19">
                  <c:v>0.0145798611111111</c:v>
                </c:pt>
                <c:pt idx="20">
                  <c:v>0.0154444444444444</c:v>
                </c:pt>
                <c:pt idx="21">
                  <c:v>0.0153518518518519</c:v>
                </c:pt>
                <c:pt idx="22">
                  <c:v>0.0152881944444444</c:v>
                </c:pt>
                <c:pt idx="23">
                  <c:v>0.0156708333333333</c:v>
                </c:pt>
                <c:pt idx="24">
                  <c:v>0.0154976851851852</c:v>
                </c:pt>
                <c:pt idx="25">
                  <c:v>0.0149513888888889</c:v>
                </c:pt>
                <c:pt idx="26">
                  <c:v>0.0151772705196644</c:v>
                </c:pt>
                <c:pt idx="27">
                  <c:v>0.0156655092592593</c:v>
                </c:pt>
                <c:pt idx="28">
                  <c:v>0.0158310185185185</c:v>
                </c:pt>
                <c:pt idx="29">
                  <c:v>0.0154108796296296</c:v>
                </c:pt>
                <c:pt idx="30">
                  <c:v>0.0153619270001273</c:v>
                </c:pt>
                <c:pt idx="31">
                  <c:v>0.0145428240740741</c:v>
                </c:pt>
                <c:pt idx="32">
                  <c:v>0.0159421296296296</c:v>
                </c:pt>
                <c:pt idx="33">
                  <c:v>0.0161516203703704</c:v>
                </c:pt>
                <c:pt idx="34">
                  <c:v>0.0162013888888889</c:v>
                </c:pt>
                <c:pt idx="35">
                  <c:v>0.0154779593858333</c:v>
                </c:pt>
                <c:pt idx="36">
                  <c:v>0.0157893518518519</c:v>
                </c:pt>
                <c:pt idx="37">
                  <c:v>0.0157685185185185</c:v>
                </c:pt>
                <c:pt idx="38">
                  <c:v>0.0159097222222222</c:v>
                </c:pt>
                <c:pt idx="39">
                  <c:v>0.0158564814814815</c:v>
                </c:pt>
                <c:pt idx="40">
                  <c:v>0.01624375</c:v>
                </c:pt>
                <c:pt idx="41">
                  <c:v>0.0159351851851852</c:v>
                </c:pt>
                <c:pt idx="42">
                  <c:v>0.0162708333333333</c:v>
                </c:pt>
                <c:pt idx="43">
                  <c:v>0.0162685185185185</c:v>
                </c:pt>
                <c:pt idx="44">
                  <c:v>0.0162974537037037</c:v>
                </c:pt>
                <c:pt idx="45">
                  <c:v>0.0162407407407407</c:v>
                </c:pt>
                <c:pt idx="46">
                  <c:v>0.0152777777777778</c:v>
                </c:pt>
                <c:pt idx="47">
                  <c:v>0.0167928240740741</c:v>
                </c:pt>
                <c:pt idx="48">
                  <c:v>0.0168055555555556</c:v>
                </c:pt>
                <c:pt idx="49">
                  <c:v>0.0164777221196991</c:v>
                </c:pt>
                <c:pt idx="50">
                  <c:v>0.0168703703703704</c:v>
                </c:pt>
                <c:pt idx="51">
                  <c:v>0.0171979166666667</c:v>
                </c:pt>
                <c:pt idx="52">
                  <c:v>0.0173611111111111</c:v>
                </c:pt>
                <c:pt idx="53">
                  <c:v>0.0173912037037037</c:v>
                </c:pt>
                <c:pt idx="54">
                  <c:v>0.0176689814814815</c:v>
                </c:pt>
                <c:pt idx="55">
                  <c:v>0.0180609738477083</c:v>
                </c:pt>
                <c:pt idx="56">
                  <c:v>0.01740625</c:v>
                </c:pt>
                <c:pt idx="57">
                  <c:v>0.0177607274793982</c:v>
                </c:pt>
                <c:pt idx="58">
                  <c:v>0.0181659642493866</c:v>
                </c:pt>
                <c:pt idx="59">
                  <c:v>0.01815625</c:v>
                </c:pt>
                <c:pt idx="60">
                  <c:v>0.0184583579444792</c:v>
                </c:pt>
                <c:pt idx="61">
                  <c:v>0.0187928240740741</c:v>
                </c:pt>
                <c:pt idx="62">
                  <c:v>0.018375</c:v>
                </c:pt>
              </c:numCache>
            </c:numRef>
          </c:yVal>
          <c:smooth val="0"/>
        </c:ser>
        <c:axId val="92613925"/>
        <c:axId val="68631566"/>
      </c:scatterChart>
      <c:valAx>
        <c:axId val="92613925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8631566"/>
        <c:crosses val="autoZero"/>
        <c:crossBetween val="midCat"/>
        <c:majorUnit val="2"/>
      </c:valAx>
      <c:valAx>
        <c:axId val="68631566"/>
        <c:scaling>
          <c:orientation val="minMax"/>
          <c:max val="0.0188212962962963"/>
          <c:min val="0.0143884259259259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92613925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247706422018"/>
          <c:y val="0.039376406300225"/>
          <c:w val="0.905460899956313"/>
          <c:h val="0.761491481838637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(14-76)'!$L$3:$L$65</c:f>
              <c:numCache>
                <c:formatCode>#,##0</c:formatCode>
                <c:ptCount val="63"/>
                <c:pt idx="0">
                  <c:v>7649</c:v>
                </c:pt>
                <c:pt idx="1">
                  <c:v>7754.60968464589</c:v>
                </c:pt>
                <c:pt idx="2">
                  <c:v>7994</c:v>
                </c:pt>
                <c:pt idx="3">
                  <c:v>8166</c:v>
                </c:pt>
                <c:pt idx="4">
                  <c:v>8019</c:v>
                </c:pt>
                <c:pt idx="5">
                  <c:v>8333</c:v>
                </c:pt>
                <c:pt idx="6">
                  <c:v>8412</c:v>
                </c:pt>
                <c:pt idx="7">
                  <c:v>8000</c:v>
                </c:pt>
                <c:pt idx="8">
                  <c:v>8320</c:v>
                </c:pt>
                <c:pt idx="9">
                  <c:v>7885</c:v>
                </c:pt>
                <c:pt idx="10">
                  <c:v>8161.41464520516</c:v>
                </c:pt>
                <c:pt idx="11">
                  <c:v>8189</c:v>
                </c:pt>
                <c:pt idx="12">
                  <c:v>7837</c:v>
                </c:pt>
                <c:pt idx="13">
                  <c:v>7632.6167154306</c:v>
                </c:pt>
                <c:pt idx="14">
                  <c:v>8333</c:v>
                </c:pt>
                <c:pt idx="15">
                  <c:v>7678.52572306119</c:v>
                </c:pt>
                <c:pt idx="16">
                  <c:v>8216.55178710001</c:v>
                </c:pt>
                <c:pt idx="17">
                  <c:v>8277</c:v>
                </c:pt>
                <c:pt idx="18">
                  <c:v>8345</c:v>
                </c:pt>
                <c:pt idx="19">
                  <c:v>8469</c:v>
                </c:pt>
                <c:pt idx="20">
                  <c:v>8093.52517985613</c:v>
                </c:pt>
                <c:pt idx="21">
                  <c:v>7876</c:v>
                </c:pt>
                <c:pt idx="22">
                  <c:v>8058.73925501431</c:v>
                </c:pt>
                <c:pt idx="23">
                  <c:v>7976.60196756181</c:v>
                </c:pt>
                <c:pt idx="24">
                  <c:v>8053</c:v>
                </c:pt>
                <c:pt idx="25">
                  <c:v>8360.42731072921</c:v>
                </c:pt>
                <c:pt idx="26">
                  <c:v>8236</c:v>
                </c:pt>
                <c:pt idx="27">
                  <c:v>7855.80238292673</c:v>
                </c:pt>
                <c:pt idx="28">
                  <c:v>7702.84149263951</c:v>
                </c:pt>
                <c:pt idx="29">
                  <c:v>7752</c:v>
                </c:pt>
                <c:pt idx="30">
                  <c:v>8137</c:v>
                </c:pt>
                <c:pt idx="31">
                  <c:v>7894.73684210526</c:v>
                </c:pt>
                <c:pt idx="32">
                  <c:v>7814.87431077151</c:v>
                </c:pt>
                <c:pt idx="33">
                  <c:v>7733</c:v>
                </c:pt>
                <c:pt idx="34">
                  <c:v>7715.38791255894</c:v>
                </c:pt>
                <c:pt idx="35">
                  <c:v>8076</c:v>
                </c:pt>
                <c:pt idx="36">
                  <c:v>7781</c:v>
                </c:pt>
                <c:pt idx="37">
                  <c:v>7782.10116731518</c:v>
                </c:pt>
                <c:pt idx="38">
                  <c:v>7735.28147829823</c:v>
                </c:pt>
                <c:pt idx="39">
                  <c:v>7803</c:v>
                </c:pt>
                <c:pt idx="40">
                  <c:v>7695.26741054251</c:v>
                </c:pt>
                <c:pt idx="41">
                  <c:v>7702.51187470581</c:v>
                </c:pt>
                <c:pt idx="42">
                  <c:v>7653</c:v>
                </c:pt>
                <c:pt idx="43">
                  <c:v>7666</c:v>
                </c:pt>
                <c:pt idx="44">
                  <c:v>7596.43928785755</c:v>
                </c:pt>
                <c:pt idx="45">
                  <c:v>7543</c:v>
                </c:pt>
                <c:pt idx="46">
                  <c:v>8077</c:v>
                </c:pt>
                <c:pt idx="47">
                  <c:v>7333</c:v>
                </c:pt>
                <c:pt idx="48">
                  <c:v>7306</c:v>
                </c:pt>
                <c:pt idx="49">
                  <c:v>7586</c:v>
                </c:pt>
                <c:pt idx="50">
                  <c:v>7343</c:v>
                </c:pt>
                <c:pt idx="51">
                  <c:v>7230</c:v>
                </c:pt>
                <c:pt idx="52">
                  <c:v>7095</c:v>
                </c:pt>
                <c:pt idx="53">
                  <c:v>7111</c:v>
                </c:pt>
                <c:pt idx="54">
                  <c:v>7007</c:v>
                </c:pt>
                <c:pt idx="55">
                  <c:v>6921</c:v>
                </c:pt>
                <c:pt idx="56">
                  <c:v>6917</c:v>
                </c:pt>
                <c:pt idx="57">
                  <c:v>7038</c:v>
                </c:pt>
                <c:pt idx="58">
                  <c:v>6881</c:v>
                </c:pt>
                <c:pt idx="59">
                  <c:v>6730</c:v>
                </c:pt>
                <c:pt idx="60">
                  <c:v>6772</c:v>
                </c:pt>
                <c:pt idx="61">
                  <c:v>6616</c:v>
                </c:pt>
                <c:pt idx="62">
                  <c:v>6768</c:v>
                </c:pt>
              </c:numCache>
            </c:numRef>
          </c:yVal>
          <c:smooth val="0"/>
        </c:ser>
        <c:axId val="32536322"/>
        <c:axId val="97061371"/>
      </c:scatterChart>
      <c:valAx>
        <c:axId val="32536322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7061371"/>
        <c:crosses val="autoZero"/>
        <c:crossBetween val="midCat"/>
        <c:majorUnit val="2"/>
      </c:valAx>
      <c:valAx>
        <c:axId val="97061371"/>
        <c:scaling>
          <c:orientation val="minMax"/>
          <c:max val="8500"/>
          <c:min val="650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32536322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247706422018"/>
          <c:y val="0.0397049591964846"/>
          <c:w val="0.905460899956313"/>
          <c:h val="0.760043942247332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(14-76)'!$N$3:$N$65</c:f>
              <c:numCache>
                <c:formatCode>m:ss.0</c:formatCode>
                <c:ptCount val="63"/>
                <c:pt idx="0">
                  <c:v>0.0275138888888889</c:v>
                </c:pt>
                <c:pt idx="1">
                  <c:v>0.0268657407407407</c:v>
                </c:pt>
                <c:pt idx="2">
                  <c:v>0.0263773148148148</c:v>
                </c:pt>
                <c:pt idx="3">
                  <c:v>0.0260775462962963</c:v>
                </c:pt>
                <c:pt idx="4">
                  <c:v>0.0260208333333333</c:v>
                </c:pt>
                <c:pt idx="5">
                  <c:v>0.0256481481481482</c:v>
                </c:pt>
                <c:pt idx="6">
                  <c:v>0.0255590277777778</c:v>
                </c:pt>
                <c:pt idx="7">
                  <c:v>0.0266666666666667</c:v>
                </c:pt>
                <c:pt idx="8">
                  <c:v>0.0274525462962963</c:v>
                </c:pt>
                <c:pt idx="9">
                  <c:v>0.0270092592592593</c:v>
                </c:pt>
                <c:pt idx="10">
                  <c:v>0.0255266203703704</c:v>
                </c:pt>
                <c:pt idx="11">
                  <c:v>0.0271979166666667</c:v>
                </c:pt>
                <c:pt idx="12">
                  <c:v>0.0274641203703704</c:v>
                </c:pt>
                <c:pt idx="13">
                  <c:v>0.0272951388888889</c:v>
                </c:pt>
                <c:pt idx="14">
                  <c:v>0.0261319444444444</c:v>
                </c:pt>
                <c:pt idx="15">
                  <c:v>0.0271319444444444</c:v>
                </c:pt>
                <c:pt idx="16">
                  <c:v>0.0253553240740741</c:v>
                </c:pt>
                <c:pt idx="17">
                  <c:v>0.0253171296296296</c:v>
                </c:pt>
                <c:pt idx="18">
                  <c:v>0.0252083333333333</c:v>
                </c:pt>
                <c:pt idx="19">
                  <c:v>0.0248113425925926</c:v>
                </c:pt>
                <c:pt idx="20">
                  <c:v>0.0257407407407407</c:v>
                </c:pt>
                <c:pt idx="21">
                  <c:v>0.0265381944444444</c:v>
                </c:pt>
                <c:pt idx="22">
                  <c:v>0.0258518518518519</c:v>
                </c:pt>
                <c:pt idx="23">
                  <c:v>0.0261180555555556</c:v>
                </c:pt>
                <c:pt idx="24">
                  <c:v>0.0259606481481481</c:v>
                </c:pt>
                <c:pt idx="25">
                  <c:v>0.0249189814814815</c:v>
                </c:pt>
                <c:pt idx="26">
                  <c:v>0.0264247685185185</c:v>
                </c:pt>
                <c:pt idx="27">
                  <c:v>0.0265196759259259</c:v>
                </c:pt>
                <c:pt idx="28">
                  <c:v>0.0270462962962963</c:v>
                </c:pt>
                <c:pt idx="29">
                  <c:v>0.0270138888888889</c:v>
                </c:pt>
                <c:pt idx="30">
                  <c:v>0.0267643028434375</c:v>
                </c:pt>
                <c:pt idx="31">
                  <c:v>0.0263888888888889</c:v>
                </c:pt>
                <c:pt idx="32">
                  <c:v>0.0266585648148148</c:v>
                </c:pt>
                <c:pt idx="33">
                  <c:v>0.0275856481481481</c:v>
                </c:pt>
                <c:pt idx="34">
                  <c:v>0.0270023148148148</c:v>
                </c:pt>
                <c:pt idx="35">
                  <c:v>0.0270808960526852</c:v>
                </c:pt>
                <c:pt idx="36">
                  <c:v>0.0272210648148148</c:v>
                </c:pt>
                <c:pt idx="37">
                  <c:v>0.0267708333333333</c:v>
                </c:pt>
                <c:pt idx="38">
                  <c:v>0.0269328703703704</c:v>
                </c:pt>
                <c:pt idx="39">
                  <c:v>0.0273009259259259</c:v>
                </c:pt>
                <c:pt idx="40">
                  <c:v>0.0270729166666667</c:v>
                </c:pt>
                <c:pt idx="41">
                  <c:v>0.0270474537037037</c:v>
                </c:pt>
                <c:pt idx="42">
                  <c:v>0.0274251297797338</c:v>
                </c:pt>
                <c:pt idx="43">
                  <c:v>0.0281493491870486</c:v>
                </c:pt>
                <c:pt idx="44">
                  <c:v>0.0274251297797338</c:v>
                </c:pt>
                <c:pt idx="45">
                  <c:v>0.0276805555555556</c:v>
                </c:pt>
                <c:pt idx="46">
                  <c:v>0.0283680555555556</c:v>
                </c:pt>
                <c:pt idx="47">
                  <c:v>0.0289492577410301</c:v>
                </c:pt>
                <c:pt idx="48">
                  <c:v>0.0288530092592593</c:v>
                </c:pt>
                <c:pt idx="49">
                  <c:v>0.0289492577410301</c:v>
                </c:pt>
                <c:pt idx="50">
                  <c:v>0.0288993055555556</c:v>
                </c:pt>
                <c:pt idx="51">
                  <c:v>0.0289820915383796</c:v>
                </c:pt>
                <c:pt idx="52">
                  <c:v>0.0296678240740741</c:v>
                </c:pt>
                <c:pt idx="53">
                  <c:v>0.0295185185185185</c:v>
                </c:pt>
                <c:pt idx="54">
                  <c:v>0.0300960648148148</c:v>
                </c:pt>
                <c:pt idx="55">
                  <c:v>0.0307752911342593</c:v>
                </c:pt>
                <c:pt idx="56">
                  <c:v>0.0303391203703704</c:v>
                </c:pt>
                <c:pt idx="57">
                  <c:v>0.0306388888888889</c:v>
                </c:pt>
                <c:pt idx="58">
                  <c:v>0.0306886574074074</c:v>
                </c:pt>
                <c:pt idx="59">
                  <c:v>0.0316539351851852</c:v>
                </c:pt>
                <c:pt idx="60">
                  <c:v>0.0312789330130324</c:v>
                </c:pt>
                <c:pt idx="61">
                  <c:v>0.0317557096765972</c:v>
                </c:pt>
                <c:pt idx="62">
                  <c:v>0.0312531253125347</c:v>
                </c:pt>
              </c:numCache>
            </c:numRef>
          </c:yVal>
          <c:smooth val="0"/>
        </c:ser>
        <c:axId val="5049902"/>
        <c:axId val="892983"/>
      </c:scatterChart>
      <c:valAx>
        <c:axId val="5049902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892983"/>
        <c:crosses val="autoZero"/>
        <c:crossBetween val="midCat"/>
        <c:majorUnit val="2"/>
      </c:valAx>
      <c:valAx>
        <c:axId val="892983"/>
        <c:scaling>
          <c:orientation val="minMax"/>
          <c:max val="0.032"/>
          <c:min val="0.025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5049902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6810834425513"/>
          <c:y val="0.0391649413388544"/>
          <c:w val="0.905460899956313"/>
          <c:h val="0.759834368530021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(14-76)'!$P$3:$P$65</c:f>
              <c:numCache>
                <c:formatCode>#,##0</c:formatCode>
                <c:ptCount val="63"/>
                <c:pt idx="0">
                  <c:v>15018</c:v>
                </c:pt>
                <c:pt idx="1">
                  <c:v>15040</c:v>
                </c:pt>
                <c:pt idx="2">
                  <c:v>15521</c:v>
                </c:pt>
                <c:pt idx="3">
                  <c:v>15548</c:v>
                </c:pt>
                <c:pt idx="4">
                  <c:v>15235.2410182343</c:v>
                </c:pt>
                <c:pt idx="5">
                  <c:v>15000</c:v>
                </c:pt>
                <c:pt idx="6">
                  <c:v>15219</c:v>
                </c:pt>
                <c:pt idx="7">
                  <c:v>15212</c:v>
                </c:pt>
                <c:pt idx="8">
                  <c:v>15094</c:v>
                </c:pt>
                <c:pt idx="9">
                  <c:v>15214.1826923077</c:v>
                </c:pt>
                <c:pt idx="10">
                  <c:v>15980.5580103522</c:v>
                </c:pt>
                <c:pt idx="11">
                  <c:v>14960.3482577265</c:v>
                </c:pt>
                <c:pt idx="12">
                  <c:v>15087</c:v>
                </c:pt>
                <c:pt idx="13">
                  <c:v>14773.8095238095</c:v>
                </c:pt>
                <c:pt idx="14">
                  <c:v>15314.8088401355</c:v>
                </c:pt>
                <c:pt idx="15">
                  <c:v>15230</c:v>
                </c:pt>
                <c:pt idx="16">
                  <c:v>15661.2434271574</c:v>
                </c:pt>
                <c:pt idx="17">
                  <c:v>15613</c:v>
                </c:pt>
                <c:pt idx="18">
                  <c:v>16134</c:v>
                </c:pt>
                <c:pt idx="19">
                  <c:v>16401</c:v>
                </c:pt>
                <c:pt idx="20">
                  <c:v>15291.9904965167</c:v>
                </c:pt>
                <c:pt idx="21">
                  <c:v>15174.6653346653</c:v>
                </c:pt>
                <c:pt idx="22">
                  <c:v>15617</c:v>
                </c:pt>
                <c:pt idx="23">
                  <c:v>14865.2457283788</c:v>
                </c:pt>
                <c:pt idx="24">
                  <c:v>15525</c:v>
                </c:pt>
                <c:pt idx="25">
                  <c:v>15808</c:v>
                </c:pt>
                <c:pt idx="26">
                  <c:v>15557</c:v>
                </c:pt>
                <c:pt idx="27">
                  <c:v>15133.5432192245</c:v>
                </c:pt>
                <c:pt idx="28">
                  <c:v>14949</c:v>
                </c:pt>
                <c:pt idx="29">
                  <c:v>14989.8750666114</c:v>
                </c:pt>
                <c:pt idx="30">
                  <c:v>15568</c:v>
                </c:pt>
                <c:pt idx="31">
                  <c:v>14772</c:v>
                </c:pt>
                <c:pt idx="32">
                  <c:v>14713.1344440139</c:v>
                </c:pt>
                <c:pt idx="33">
                  <c:v>14648</c:v>
                </c:pt>
                <c:pt idx="34">
                  <c:v>14815.597994655</c:v>
                </c:pt>
                <c:pt idx="35">
                  <c:v>15386</c:v>
                </c:pt>
                <c:pt idx="36">
                  <c:v>15284</c:v>
                </c:pt>
                <c:pt idx="37">
                  <c:v>14963</c:v>
                </c:pt>
                <c:pt idx="38">
                  <c:v>15225</c:v>
                </c:pt>
                <c:pt idx="39">
                  <c:v>15002</c:v>
                </c:pt>
                <c:pt idx="40">
                  <c:v>15030.5165248367</c:v>
                </c:pt>
                <c:pt idx="41">
                  <c:v>15151</c:v>
                </c:pt>
                <c:pt idx="42">
                  <c:v>15192.8785757151</c:v>
                </c:pt>
                <c:pt idx="43">
                  <c:v>14802</c:v>
                </c:pt>
                <c:pt idx="44">
                  <c:v>15192.8785757151</c:v>
                </c:pt>
                <c:pt idx="45">
                  <c:v>14157</c:v>
                </c:pt>
                <c:pt idx="46">
                  <c:v>14360</c:v>
                </c:pt>
                <c:pt idx="47">
                  <c:v>14393</c:v>
                </c:pt>
                <c:pt idx="48">
                  <c:v>14306</c:v>
                </c:pt>
                <c:pt idx="49">
                  <c:v>14393</c:v>
                </c:pt>
                <c:pt idx="50">
                  <c:v>14084</c:v>
                </c:pt>
                <c:pt idx="51">
                  <c:v>14376.6941773302</c:v>
                </c:pt>
                <c:pt idx="52">
                  <c:v>13827</c:v>
                </c:pt>
                <c:pt idx="53">
                  <c:v>13911</c:v>
                </c:pt>
                <c:pt idx="54">
                  <c:v>13264.8456057007</c:v>
                </c:pt>
                <c:pt idx="55">
                  <c:v>13539</c:v>
                </c:pt>
                <c:pt idx="56">
                  <c:v>13605</c:v>
                </c:pt>
                <c:pt idx="57">
                  <c:v>13409</c:v>
                </c:pt>
                <c:pt idx="58">
                  <c:v>13327</c:v>
                </c:pt>
                <c:pt idx="59">
                  <c:v>12560.4379248185</c:v>
                </c:pt>
                <c:pt idx="60">
                  <c:v>13321</c:v>
                </c:pt>
                <c:pt idx="61">
                  <c:v>13121</c:v>
                </c:pt>
                <c:pt idx="62">
                  <c:v>13332</c:v>
                </c:pt>
              </c:numCache>
            </c:numRef>
          </c:yVal>
          <c:smooth val="0"/>
        </c:ser>
        <c:axId val="99303050"/>
        <c:axId val="62352374"/>
      </c:scatterChart>
      <c:valAx>
        <c:axId val="99303050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2352374"/>
        <c:crosses val="autoZero"/>
        <c:crossBetween val="midCat"/>
        <c:majorUnit val="2"/>
      </c:valAx>
      <c:valAx>
        <c:axId val="62352374"/>
        <c:scaling>
          <c:orientation val="minMax"/>
          <c:max val="16500"/>
          <c:min val="1250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99303050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247706422018"/>
          <c:y val="0.0396688513280442"/>
          <c:w val="0.905460899956313"/>
          <c:h val="0.759572266298724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(14-76)'!$R$3:$R$65</c:f>
              <c:numCache>
                <c:formatCode>[h]:mm:ss.0</c:formatCode>
                <c:ptCount val="63"/>
                <c:pt idx="0">
                  <c:v>0.0615266203703704</c:v>
                </c:pt>
                <c:pt idx="1">
                  <c:v>0.0653240740740741</c:v>
                </c:pt>
                <c:pt idx="2">
                  <c:v>0.060494212962963</c:v>
                </c:pt>
                <c:pt idx="3">
                  <c:v>0.0600324074074074</c:v>
                </c:pt>
                <c:pt idx="4">
                  <c:v>0.0576979166666667</c:v>
                </c:pt>
                <c:pt idx="5">
                  <c:v>0.0620925925925926</c:v>
                </c:pt>
                <c:pt idx="6">
                  <c:v>0.0599609631813079</c:v>
                </c:pt>
                <c:pt idx="7">
                  <c:v>0.0605251859203125</c:v>
                </c:pt>
                <c:pt idx="8">
                  <c:v>0.058337962962963</c:v>
                </c:pt>
                <c:pt idx="9">
                  <c:v>0.0577777777777778</c:v>
                </c:pt>
                <c:pt idx="10">
                  <c:v>0.0550069444444444</c:v>
                </c:pt>
                <c:pt idx="11">
                  <c:v>0.0587581018518519</c:v>
                </c:pt>
                <c:pt idx="12">
                  <c:v>0.0601365740740741</c:v>
                </c:pt>
                <c:pt idx="13">
                  <c:v>0.0595</c:v>
                </c:pt>
                <c:pt idx="14">
                  <c:v>0.0573981481481482</c:v>
                </c:pt>
                <c:pt idx="15">
                  <c:v>0.05859375</c:v>
                </c:pt>
                <c:pt idx="16">
                  <c:v>0.0561284722222222</c:v>
                </c:pt>
                <c:pt idx="17">
                  <c:v>0.0565543981481481</c:v>
                </c:pt>
                <c:pt idx="18">
                  <c:v>0.0569907407407407</c:v>
                </c:pt>
                <c:pt idx="19">
                  <c:v>0.0599537037037037</c:v>
                </c:pt>
                <c:pt idx="20">
                  <c:v>0.0574837962962963</c:v>
                </c:pt>
                <c:pt idx="21">
                  <c:v>0.0579282407407407</c:v>
                </c:pt>
                <c:pt idx="22">
                  <c:v>0.0586180555555556</c:v>
                </c:pt>
                <c:pt idx="23">
                  <c:v>0.059134015187419</c:v>
                </c:pt>
                <c:pt idx="24">
                  <c:v>0.0576273148148148</c:v>
                </c:pt>
                <c:pt idx="25">
                  <c:v>0.0574085648148148</c:v>
                </c:pt>
                <c:pt idx="26">
                  <c:v>0.0566539351851852</c:v>
                </c:pt>
                <c:pt idx="27">
                  <c:v>0.0580856481481481</c:v>
                </c:pt>
                <c:pt idx="28">
                  <c:v>0.0592071759259259</c:v>
                </c:pt>
                <c:pt idx="29">
                  <c:v>0.0586423611111111</c:v>
                </c:pt>
                <c:pt idx="30">
                  <c:v>0.0582210648148148</c:v>
                </c:pt>
                <c:pt idx="31">
                  <c:v>0.0603900462962963</c:v>
                </c:pt>
                <c:pt idx="32">
                  <c:v>0.0597453703703704</c:v>
                </c:pt>
                <c:pt idx="33">
                  <c:v>0.0608240740740741</c:v>
                </c:pt>
                <c:pt idx="34">
                  <c:v>0.0593321759259259</c:v>
                </c:pt>
                <c:pt idx="35">
                  <c:v>0.0574189814814815</c:v>
                </c:pt>
                <c:pt idx="36">
                  <c:v>0.0588518518518519</c:v>
                </c:pt>
                <c:pt idx="37">
                  <c:v>0.0606064814814815</c:v>
                </c:pt>
                <c:pt idx="38">
                  <c:v>0.0580821759259259</c:v>
                </c:pt>
                <c:pt idx="39">
                  <c:v>0.0617546296296296</c:v>
                </c:pt>
                <c:pt idx="40">
                  <c:v>0.0584837962962963</c:v>
                </c:pt>
                <c:pt idx="41">
                  <c:v>0.0602094907407407</c:v>
                </c:pt>
                <c:pt idx="42">
                  <c:v>0.0578587962962963</c:v>
                </c:pt>
                <c:pt idx="43">
                  <c:v>0.0602905092592593</c:v>
                </c:pt>
                <c:pt idx="44">
                  <c:v>0.0578587962962963</c:v>
                </c:pt>
                <c:pt idx="45">
                  <c:v>0.0625150462962963</c:v>
                </c:pt>
                <c:pt idx="46">
                  <c:v>0.0613715277777778</c:v>
                </c:pt>
                <c:pt idx="47">
                  <c:v>0.0618969907407407</c:v>
                </c:pt>
                <c:pt idx="48">
                  <c:v>0.0624849537037037</c:v>
                </c:pt>
                <c:pt idx="49">
                  <c:v>0.0638310185185185</c:v>
                </c:pt>
                <c:pt idx="50">
                  <c:v>0.0630347222222222</c:v>
                </c:pt>
                <c:pt idx="51">
                  <c:v>0.0611435185185185</c:v>
                </c:pt>
                <c:pt idx="52">
                  <c:v>0.0648773148148148</c:v>
                </c:pt>
                <c:pt idx="53">
                  <c:v>0.0644351851851852</c:v>
                </c:pt>
                <c:pt idx="54">
                  <c:v>0.0662685185185185</c:v>
                </c:pt>
                <c:pt idx="55">
                  <c:v>0.0705787037037037</c:v>
                </c:pt>
                <c:pt idx="56">
                  <c:v>0.0663611111111111</c:v>
                </c:pt>
                <c:pt idx="57">
                  <c:v>0.0663356481481482</c:v>
                </c:pt>
                <c:pt idx="58">
                  <c:v>0.0666203703703704</c:v>
                </c:pt>
                <c:pt idx="59">
                  <c:v>0.0699849537037037</c:v>
                </c:pt>
                <c:pt idx="60">
                  <c:v>0.0678391203703704</c:v>
                </c:pt>
                <c:pt idx="61">
                  <c:v>0.0715092592592593</c:v>
                </c:pt>
                <c:pt idx="62">
                  <c:v>0.0683321759259259</c:v>
                </c:pt>
              </c:numCache>
            </c:numRef>
          </c:yVal>
          <c:smooth val="0"/>
        </c:ser>
        <c:axId val="28837898"/>
        <c:axId val="20285662"/>
      </c:scatterChart>
      <c:valAx>
        <c:axId val="28837898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0285662"/>
        <c:crosses val="autoZero"/>
        <c:crossBetween val="midCat"/>
        <c:majorUnit val="2"/>
      </c:valAx>
      <c:valAx>
        <c:axId val="20285662"/>
        <c:scaling>
          <c:orientation val="minMax"/>
          <c:max val="0.0763888888888889"/>
          <c:min val="0.0527777777777778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[h]:m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28837898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396688513280442"/>
          <c:w val="0.905460899956313"/>
          <c:h val="0.759572266298724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(13-86)'!$F$2:$F$75</c:f>
              <c:numCache>
                <c:formatCode>m:ss.0</c:formatCode>
                <c:ptCount val="74"/>
                <c:pt idx="0">
                  <c:v>0.00439930555555556</c:v>
                </c:pt>
                <c:pt idx="1">
                  <c:v>0.00433333333333333</c:v>
                </c:pt>
                <c:pt idx="2">
                  <c:v>0.00417361111111111</c:v>
                </c:pt>
                <c:pt idx="3">
                  <c:v>0.0040462962962963</c:v>
                </c:pt>
                <c:pt idx="4">
                  <c:v>0.00404976851851852</c:v>
                </c:pt>
                <c:pt idx="5">
                  <c:v>0.00394212962962963</c:v>
                </c:pt>
                <c:pt idx="6">
                  <c:v>0.00405671296296296</c:v>
                </c:pt>
                <c:pt idx="7">
                  <c:v>0.00394212962962963</c:v>
                </c:pt>
                <c:pt idx="8">
                  <c:v>0.00394675925925926</c:v>
                </c:pt>
                <c:pt idx="9">
                  <c:v>0.00393055555555556</c:v>
                </c:pt>
                <c:pt idx="10">
                  <c:v>0.00398958333333333</c:v>
                </c:pt>
                <c:pt idx="11">
                  <c:v>0.00396875</c:v>
                </c:pt>
                <c:pt idx="12">
                  <c:v>0.00397453703703704</c:v>
                </c:pt>
                <c:pt idx="13">
                  <c:v>0.00397569444444444</c:v>
                </c:pt>
                <c:pt idx="14">
                  <c:v>0.00395601851851852</c:v>
                </c:pt>
                <c:pt idx="15">
                  <c:v>0.00400578703703704</c:v>
                </c:pt>
                <c:pt idx="16">
                  <c:v>0.00395601851851852</c:v>
                </c:pt>
                <c:pt idx="17">
                  <c:v>0.00399884259259259</c:v>
                </c:pt>
                <c:pt idx="18">
                  <c:v>0.00402199074074074</c:v>
                </c:pt>
                <c:pt idx="19">
                  <c:v>0.00400925925925926</c:v>
                </c:pt>
                <c:pt idx="20">
                  <c:v>0.00401273148148148</c:v>
                </c:pt>
                <c:pt idx="21">
                  <c:v>0.00390046296296296</c:v>
                </c:pt>
                <c:pt idx="22">
                  <c:v>0.00400578703703704</c:v>
                </c:pt>
                <c:pt idx="23">
                  <c:v>0.00409143518518519</c:v>
                </c:pt>
                <c:pt idx="24">
                  <c:v>0.00406018518518519</c:v>
                </c:pt>
                <c:pt idx="25">
                  <c:v>0.00405208333333333</c:v>
                </c:pt>
                <c:pt idx="26">
                  <c:v>0.00394097222222222</c:v>
                </c:pt>
                <c:pt idx="27">
                  <c:v>0.00401736111111111</c:v>
                </c:pt>
                <c:pt idx="28">
                  <c:v>0.00400694444444445</c:v>
                </c:pt>
                <c:pt idx="29">
                  <c:v>0.00403125</c:v>
                </c:pt>
                <c:pt idx="30">
                  <c:v>0.00409490740740741</c:v>
                </c:pt>
                <c:pt idx="31">
                  <c:v>0.00409722222222222</c:v>
                </c:pt>
                <c:pt idx="32">
                  <c:v>0.00413310185185185</c:v>
                </c:pt>
                <c:pt idx="33">
                  <c:v>0.00413888888888889</c:v>
                </c:pt>
                <c:pt idx="34">
                  <c:v>0.00416666666666667</c:v>
                </c:pt>
                <c:pt idx="35">
                  <c:v>0.00421180555555556</c:v>
                </c:pt>
                <c:pt idx="36">
                  <c:v>0.00420833333333333</c:v>
                </c:pt>
                <c:pt idx="37">
                  <c:v>0.00418634259259259</c:v>
                </c:pt>
                <c:pt idx="38">
                  <c:v>0.00423263888888889</c:v>
                </c:pt>
                <c:pt idx="39">
                  <c:v>0.00429861111111111</c:v>
                </c:pt>
                <c:pt idx="40">
                  <c:v>0.00427430555555556</c:v>
                </c:pt>
                <c:pt idx="41">
                  <c:v>0.00429861111111111</c:v>
                </c:pt>
                <c:pt idx="42">
                  <c:v>0.00434143518518519</c:v>
                </c:pt>
                <c:pt idx="43">
                  <c:v>0.0042974537037037</c:v>
                </c:pt>
                <c:pt idx="44">
                  <c:v>0.0042962962962963</c:v>
                </c:pt>
                <c:pt idx="45">
                  <c:v>0.00442476851851852</c:v>
                </c:pt>
                <c:pt idx="46">
                  <c:v>0.00441782407407407</c:v>
                </c:pt>
                <c:pt idx="47">
                  <c:v>0.00431597222222222</c:v>
                </c:pt>
                <c:pt idx="48">
                  <c:v>0.00449074074074074</c:v>
                </c:pt>
                <c:pt idx="49">
                  <c:v>0.00453125</c:v>
                </c:pt>
                <c:pt idx="50">
                  <c:v>0.00452199074074074</c:v>
                </c:pt>
                <c:pt idx="51">
                  <c:v>0.00447337962962963</c:v>
                </c:pt>
                <c:pt idx="52">
                  <c:v>0.00455439814814815</c:v>
                </c:pt>
                <c:pt idx="53">
                  <c:v>0.004625</c:v>
                </c:pt>
                <c:pt idx="54">
                  <c:v>0.00459143518518519</c:v>
                </c:pt>
                <c:pt idx="55">
                  <c:v>0.00463425925925926</c:v>
                </c:pt>
                <c:pt idx="56">
                  <c:v>0.00462152777777778</c:v>
                </c:pt>
                <c:pt idx="57">
                  <c:v>0.00476967592592593</c:v>
                </c:pt>
                <c:pt idx="58">
                  <c:v>0.00481018518518519</c:v>
                </c:pt>
                <c:pt idx="59">
                  <c:v>0.00481828703703704</c:v>
                </c:pt>
                <c:pt idx="60">
                  <c:v>0.00483564814814815</c:v>
                </c:pt>
                <c:pt idx="61">
                  <c:v>0.00496759259259259</c:v>
                </c:pt>
                <c:pt idx="62">
                  <c:v>0.0048912037037037</c:v>
                </c:pt>
                <c:pt idx="63">
                  <c:v>0.00493981481481481</c:v>
                </c:pt>
                <c:pt idx="64">
                  <c:v>0.00489583333333333</c:v>
                </c:pt>
                <c:pt idx="65">
                  <c:v>0.0052349537037037</c:v>
                </c:pt>
                <c:pt idx="66">
                  <c:v>0.00515393518518519</c:v>
                </c:pt>
                <c:pt idx="67">
                  <c:v>0.00522337962962963</c:v>
                </c:pt>
                <c:pt idx="68">
                  <c:v>0.00538773148148148</c:v>
                </c:pt>
                <c:pt idx="69">
                  <c:v>0.0053125</c:v>
                </c:pt>
                <c:pt idx="70">
                  <c:v>0.0052974537037037</c:v>
                </c:pt>
                <c:pt idx="71">
                  <c:v>0.00537615740740741</c:v>
                </c:pt>
                <c:pt idx="72">
                  <c:v>0.00548842592592593</c:v>
                </c:pt>
                <c:pt idx="73">
                  <c:v>0.00548726851851852</c:v>
                </c:pt>
              </c:numCache>
            </c:numRef>
          </c:yVal>
          <c:smooth val="0"/>
        </c:ser>
        <c:axId val="2174214"/>
        <c:axId val="11914184"/>
      </c:scatterChart>
      <c:valAx>
        <c:axId val="2174214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11914184"/>
        <c:crosses val="autoZero"/>
        <c:crossBetween val="midCat"/>
        <c:majorUnit val="3"/>
      </c:valAx>
      <c:valAx>
        <c:axId val="11914184"/>
        <c:scaling>
          <c:orientation val="minMax"/>
          <c:max val="0.00555555555555556"/>
          <c:min val="0.00387731481481481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2174214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684578418523"/>
          <c:y val="0.0396756943246507"/>
          <c:w val="0.905460899956313"/>
          <c:h val="0.759875797826462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'F_H (14-76)'!$A$3:$A$65</c:f>
              <c:numCache>
                <c:formatCode>General</c:formatCode>
                <c:ptCount val="6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54</c:v>
                </c:pt>
                <c:pt idx="41">
                  <c:v>55</c:v>
                </c:pt>
                <c:pt idx="42">
                  <c:v>56</c:v>
                </c:pt>
                <c:pt idx="43">
                  <c:v>57</c:v>
                </c:pt>
                <c:pt idx="44">
                  <c:v>58</c:v>
                </c:pt>
                <c:pt idx="45">
                  <c:v>59</c:v>
                </c:pt>
                <c:pt idx="46">
                  <c:v>60</c:v>
                </c:pt>
                <c:pt idx="47">
                  <c:v>61</c:v>
                </c:pt>
                <c:pt idx="48">
                  <c:v>62</c:v>
                </c:pt>
                <c:pt idx="49">
                  <c:v>63</c:v>
                </c:pt>
                <c:pt idx="50">
                  <c:v>64</c:v>
                </c:pt>
                <c:pt idx="51">
                  <c:v>65</c:v>
                </c:pt>
                <c:pt idx="52">
                  <c:v>66</c:v>
                </c:pt>
                <c:pt idx="53">
                  <c:v>67</c:v>
                </c:pt>
                <c:pt idx="54">
                  <c:v>68</c:v>
                </c:pt>
                <c:pt idx="55">
                  <c:v>69</c:v>
                </c:pt>
                <c:pt idx="56">
                  <c:v>70</c:v>
                </c:pt>
                <c:pt idx="57">
                  <c:v>71</c:v>
                </c:pt>
                <c:pt idx="58">
                  <c:v>72</c:v>
                </c:pt>
                <c:pt idx="59">
                  <c:v>73</c:v>
                </c:pt>
                <c:pt idx="60">
                  <c:v>74</c:v>
                </c:pt>
                <c:pt idx="61">
                  <c:v>75</c:v>
                </c:pt>
                <c:pt idx="62">
                  <c:v>76</c:v>
                </c:pt>
              </c:numCache>
            </c:numRef>
          </c:xVal>
          <c:yVal>
            <c:numRef>
              <c:f>'F_H (14-76)'!$T$3:$T$65</c:f>
              <c:numCache>
                <c:formatCode>[h]:mm:ss.0</c:formatCode>
                <c:ptCount val="63"/>
                <c:pt idx="0">
                  <c:v>0.145436342592593</c:v>
                </c:pt>
                <c:pt idx="1">
                  <c:v>0.135559027777778</c:v>
                </c:pt>
                <c:pt idx="2">
                  <c:v>0.130914351851852</c:v>
                </c:pt>
                <c:pt idx="3">
                  <c:v>0.125334490740741</c:v>
                </c:pt>
                <c:pt idx="4">
                  <c:v>0.123340277777778</c:v>
                </c:pt>
                <c:pt idx="5">
                  <c:v>0.12744212962963</c:v>
                </c:pt>
                <c:pt idx="6">
                  <c:v>0.119924768518519</c:v>
                </c:pt>
                <c:pt idx="7">
                  <c:v>0.121053240740741</c:v>
                </c:pt>
                <c:pt idx="8">
                  <c:v>0.129471064814815</c:v>
                </c:pt>
                <c:pt idx="9">
                  <c:v>0.127905092592593</c:v>
                </c:pt>
                <c:pt idx="10">
                  <c:v>0.123449074074074</c:v>
                </c:pt>
                <c:pt idx="11">
                  <c:v>0.124792824074074</c:v>
                </c:pt>
                <c:pt idx="12">
                  <c:v>0.1283125</c:v>
                </c:pt>
                <c:pt idx="13">
                  <c:v>0.129443287037037</c:v>
                </c:pt>
                <c:pt idx="14">
                  <c:v>0.120163194444444</c:v>
                </c:pt>
                <c:pt idx="15">
                  <c:v>0.124327546296296</c:v>
                </c:pt>
                <c:pt idx="16">
                  <c:v>0.122833333333333</c:v>
                </c:pt>
                <c:pt idx="17">
                  <c:v>0.118953703703704</c:v>
                </c:pt>
                <c:pt idx="18">
                  <c:v>0.12406712962963</c:v>
                </c:pt>
                <c:pt idx="19">
                  <c:v>0.124734953703704</c:v>
                </c:pt>
                <c:pt idx="20">
                  <c:v>0.12078125</c:v>
                </c:pt>
                <c:pt idx="21">
                  <c:v>0.124155092592593</c:v>
                </c:pt>
                <c:pt idx="22">
                  <c:v>0.118538194444444</c:v>
                </c:pt>
                <c:pt idx="23">
                  <c:v>0.118270833333333</c:v>
                </c:pt>
                <c:pt idx="24">
                  <c:v>0.117818287037037</c:v>
                </c:pt>
                <c:pt idx="25">
                  <c:v>0.116584490740741</c:v>
                </c:pt>
                <c:pt idx="26">
                  <c:v>0.120797453703704</c:v>
                </c:pt>
                <c:pt idx="27">
                  <c:v>0.123509259259259</c:v>
                </c:pt>
                <c:pt idx="28">
                  <c:v>0.126611111111111</c:v>
                </c:pt>
                <c:pt idx="29">
                  <c:v>0.124033564814815</c:v>
                </c:pt>
                <c:pt idx="30">
                  <c:v>0.128233796296296</c:v>
                </c:pt>
                <c:pt idx="31">
                  <c:v>0.124728009259259</c:v>
                </c:pt>
                <c:pt idx="32">
                  <c:v>0.124296296296296</c:v>
                </c:pt>
                <c:pt idx="33">
                  <c:v>0.125219907407407</c:v>
                </c:pt>
                <c:pt idx="34">
                  <c:v>0.123211805555556</c:v>
                </c:pt>
                <c:pt idx="35">
                  <c:v>0.119450231481481</c:v>
                </c:pt>
                <c:pt idx="36">
                  <c:v>0.127787037037037</c:v>
                </c:pt>
                <c:pt idx="37">
                  <c:v>0.121585648148148</c:v>
                </c:pt>
                <c:pt idx="38">
                  <c:v>0.120327546296296</c:v>
                </c:pt>
                <c:pt idx="39">
                  <c:v>0.12468287037037</c:v>
                </c:pt>
                <c:pt idx="40">
                  <c:v>0.127054398148148</c:v>
                </c:pt>
                <c:pt idx="41">
                  <c:v>0.123201388888889</c:v>
                </c:pt>
                <c:pt idx="42">
                  <c:v>0.124743055555556</c:v>
                </c:pt>
                <c:pt idx="43">
                  <c:v>0.123449074074074</c:v>
                </c:pt>
                <c:pt idx="44">
                  <c:v>0.120219907407407</c:v>
                </c:pt>
                <c:pt idx="45">
                  <c:v>0.137228009259259</c:v>
                </c:pt>
                <c:pt idx="46">
                  <c:v>0.128670138888889</c:v>
                </c:pt>
                <c:pt idx="47">
                  <c:v>0.129399305555556</c:v>
                </c:pt>
                <c:pt idx="48">
                  <c:v>0.129837962962963</c:v>
                </c:pt>
                <c:pt idx="49">
                  <c:v>0.133725694444444</c:v>
                </c:pt>
                <c:pt idx="50">
                  <c:v>0.142868055555556</c:v>
                </c:pt>
                <c:pt idx="51">
                  <c:v>0.135079861111111</c:v>
                </c:pt>
                <c:pt idx="52">
                  <c:v>0.143841435185185</c:v>
                </c:pt>
                <c:pt idx="53">
                  <c:v>0.142063657407407</c:v>
                </c:pt>
                <c:pt idx="54">
                  <c:v>0.14425462962963</c:v>
                </c:pt>
                <c:pt idx="55">
                  <c:v>0.147763888888889</c:v>
                </c:pt>
                <c:pt idx="56">
                  <c:v>0.161344907407407</c:v>
                </c:pt>
                <c:pt idx="57">
                  <c:v>0.166519675925926</c:v>
                </c:pt>
                <c:pt idx="58">
                  <c:v>0.179166666666667</c:v>
                </c:pt>
                <c:pt idx="59">
                  <c:v>0.150256944444444</c:v>
                </c:pt>
                <c:pt idx="60">
                  <c:v>0.161180555555556</c:v>
                </c:pt>
                <c:pt idx="62">
                  <c:v>0.146152777777778</c:v>
                </c:pt>
              </c:numCache>
            </c:numRef>
          </c:yVal>
          <c:smooth val="0"/>
        </c:ser>
        <c:axId val="91315071"/>
        <c:axId val="20351950"/>
      </c:scatterChart>
      <c:valAx>
        <c:axId val="91315071"/>
        <c:scaling>
          <c:orientation val="minMax"/>
          <c:max val="76"/>
          <c:min val="14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0351950"/>
        <c:crosses val="autoZero"/>
        <c:crossBetween val="midCat"/>
        <c:majorUnit val="2"/>
      </c:valAx>
      <c:valAx>
        <c:axId val="20351950"/>
        <c:scaling>
          <c:orientation val="minMax"/>
          <c:max val="0.179166666666667"/>
          <c:min val="0.114583333333333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[h]:m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91315071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56762674751558"/>
          <c:w val="0.905460899956313"/>
          <c:h val="0.760316658244905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(13-77)'!$B$2:$B$66</c:f>
              <c:numCache>
                <c:formatCode>m:ss.0</c:formatCode>
                <c:ptCount val="65"/>
                <c:pt idx="0">
                  <c:v>0.00120717592592593</c:v>
                </c:pt>
                <c:pt idx="1">
                  <c:v>0.00115046296296296</c:v>
                </c:pt>
                <c:pt idx="2">
                  <c:v>0.00112615740740741</c:v>
                </c:pt>
                <c:pt idx="3">
                  <c:v>0.00110185185185185</c:v>
                </c:pt>
                <c:pt idx="4">
                  <c:v>0.0011087962962963</c:v>
                </c:pt>
                <c:pt idx="5">
                  <c:v>0.00116319444444444</c:v>
                </c:pt>
                <c:pt idx="6">
                  <c:v>0.00119675925925926</c:v>
                </c:pt>
                <c:pt idx="7">
                  <c:v>0.00114814814814815</c:v>
                </c:pt>
                <c:pt idx="8">
                  <c:v>0.00118055555555556</c:v>
                </c:pt>
                <c:pt idx="9">
                  <c:v>0.00119820601851852</c:v>
                </c:pt>
                <c:pt idx="10">
                  <c:v>0.00115856481481481</c:v>
                </c:pt>
                <c:pt idx="11">
                  <c:v>0.00106944444444444</c:v>
                </c:pt>
                <c:pt idx="12">
                  <c:v>0.00120949074074074</c:v>
                </c:pt>
                <c:pt idx="13">
                  <c:v>0.00121527777777778</c:v>
                </c:pt>
                <c:pt idx="14">
                  <c:v>0.00122164351851852</c:v>
                </c:pt>
                <c:pt idx="15">
                  <c:v>0.00120978009259259</c:v>
                </c:pt>
                <c:pt idx="16">
                  <c:v>0.00119328703703704</c:v>
                </c:pt>
                <c:pt idx="17">
                  <c:v>0.00120804398148148</c:v>
                </c:pt>
                <c:pt idx="18">
                  <c:v>0.00107465277777778</c:v>
                </c:pt>
                <c:pt idx="19">
                  <c:v>0.00121701388888889</c:v>
                </c:pt>
                <c:pt idx="20">
                  <c:v>0.00108796296296296</c:v>
                </c:pt>
                <c:pt idx="21">
                  <c:v>0.00122048611111111</c:v>
                </c:pt>
                <c:pt idx="22">
                  <c:v>0.00115393518518519</c:v>
                </c:pt>
                <c:pt idx="23">
                  <c:v>0.00115625</c:v>
                </c:pt>
                <c:pt idx="24">
                  <c:v>0.00109259259259259</c:v>
                </c:pt>
                <c:pt idx="25">
                  <c:v>0.00113888888888889</c:v>
                </c:pt>
                <c:pt idx="26">
                  <c:v>0.00117939814814815</c:v>
                </c:pt>
                <c:pt idx="27">
                  <c:v>0.00114988425925926</c:v>
                </c:pt>
                <c:pt idx="28">
                  <c:v>0.00114351851851852</c:v>
                </c:pt>
                <c:pt idx="29">
                  <c:v>0.00108912037037037</c:v>
                </c:pt>
                <c:pt idx="30">
                  <c:v>0.00117013888888889</c:v>
                </c:pt>
                <c:pt idx="31">
                  <c:v>0.00117361111111111</c:v>
                </c:pt>
                <c:pt idx="32">
                  <c:v>0.00114583333333333</c:v>
                </c:pt>
                <c:pt idx="33">
                  <c:v>0.00115277777777778</c:v>
                </c:pt>
                <c:pt idx="34">
                  <c:v>0.00121180555555556</c:v>
                </c:pt>
                <c:pt idx="35">
                  <c:v>0.00122106481481481</c:v>
                </c:pt>
                <c:pt idx="36">
                  <c:v>0.00117824074074074</c:v>
                </c:pt>
                <c:pt idx="37">
                  <c:v>0.00115277777777778</c:v>
                </c:pt>
                <c:pt idx="38">
                  <c:v>0.00116319444444444</c:v>
                </c:pt>
                <c:pt idx="39">
                  <c:v>0.00119560185185185</c:v>
                </c:pt>
                <c:pt idx="40">
                  <c:v>0.0011875</c:v>
                </c:pt>
                <c:pt idx="41">
                  <c:v>0.00121527777777778</c:v>
                </c:pt>
                <c:pt idx="42">
                  <c:v>0.0012025462962963</c:v>
                </c:pt>
                <c:pt idx="43">
                  <c:v>0.00120949074074074</c:v>
                </c:pt>
                <c:pt idx="44">
                  <c:v>0.00119791666666667</c:v>
                </c:pt>
                <c:pt idx="45">
                  <c:v>0.00128125</c:v>
                </c:pt>
                <c:pt idx="46">
                  <c:v>0.00121875</c:v>
                </c:pt>
                <c:pt idx="47">
                  <c:v>0.00122916666666667</c:v>
                </c:pt>
                <c:pt idx="48">
                  <c:v>0.00121643518518519</c:v>
                </c:pt>
                <c:pt idx="49">
                  <c:v>0.00125115740740741</c:v>
                </c:pt>
                <c:pt idx="50">
                  <c:v>0.0012025462962963</c:v>
                </c:pt>
                <c:pt idx="51">
                  <c:v>0.00125</c:v>
                </c:pt>
                <c:pt idx="52">
                  <c:v>0.00121412037037037</c:v>
                </c:pt>
                <c:pt idx="53">
                  <c:v>0.0013287037037037</c:v>
                </c:pt>
                <c:pt idx="54">
                  <c:v>0.0012662037037037</c:v>
                </c:pt>
                <c:pt idx="55">
                  <c:v>0.00128356481481481</c:v>
                </c:pt>
                <c:pt idx="56">
                  <c:v>0.0013287037037037</c:v>
                </c:pt>
                <c:pt idx="57">
                  <c:v>0.00131597222222222</c:v>
                </c:pt>
                <c:pt idx="58">
                  <c:v>0.00130439814814815</c:v>
                </c:pt>
                <c:pt idx="59">
                  <c:v>0.00132060185185185</c:v>
                </c:pt>
                <c:pt idx="60">
                  <c:v>0.00134143518518519</c:v>
                </c:pt>
                <c:pt idx="61">
                  <c:v>0.0013275462962963</c:v>
                </c:pt>
                <c:pt idx="62">
                  <c:v>0.0013599537037037</c:v>
                </c:pt>
                <c:pt idx="63">
                  <c:v>0.00142013888888889</c:v>
                </c:pt>
                <c:pt idx="64">
                  <c:v>0.0014212962962963</c:v>
                </c:pt>
              </c:numCache>
            </c:numRef>
          </c:yVal>
          <c:smooth val="0"/>
        </c:ser>
        <c:axId val="97843493"/>
        <c:axId val="28641733"/>
      </c:scatterChart>
      <c:valAx>
        <c:axId val="97843493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28641733"/>
        <c:crosses val="autoZero"/>
        <c:crossBetween val="midCat"/>
        <c:majorUnit val="2"/>
      </c:valAx>
      <c:valAx>
        <c:axId val="28641733"/>
        <c:scaling>
          <c:orientation val="minMax"/>
          <c:max val="0.00144675925925926"/>
          <c:min val="0.00104166666666667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97843493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567036720751494"/>
          <c:w val="0.905460899956313"/>
          <c:h val="0.759863364645602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(13-77)'!$D$2:$D$66</c:f>
              <c:numCache>
                <c:formatCode>m:ss.0</c:formatCode>
                <c:ptCount val="65"/>
                <c:pt idx="0">
                  <c:v>0.00241435185185185</c:v>
                </c:pt>
                <c:pt idx="1">
                  <c:v>0.00250578703703704</c:v>
                </c:pt>
                <c:pt idx="2">
                  <c:v>0.00246180555555556</c:v>
                </c:pt>
                <c:pt idx="3">
                  <c:v>0.00245601851851852</c:v>
                </c:pt>
                <c:pt idx="4">
                  <c:v>0.00241782407407407</c:v>
                </c:pt>
                <c:pt idx="5">
                  <c:v>0.00244502314814815</c:v>
                </c:pt>
                <c:pt idx="6">
                  <c:v>0.00251388888888889</c:v>
                </c:pt>
                <c:pt idx="7">
                  <c:v>0.00240972222222222</c:v>
                </c:pt>
                <c:pt idx="8">
                  <c:v>0.00236111111111111</c:v>
                </c:pt>
                <c:pt idx="9">
                  <c:v>0.00239641203703704</c:v>
                </c:pt>
                <c:pt idx="10">
                  <c:v>0.00231712962962963</c:v>
                </c:pt>
                <c:pt idx="11">
                  <c:v>0.00231134259259259</c:v>
                </c:pt>
                <c:pt idx="12">
                  <c:v>0.00241898148148148</c:v>
                </c:pt>
                <c:pt idx="13">
                  <c:v>0.00243055555555556</c:v>
                </c:pt>
                <c:pt idx="14">
                  <c:v>0.00244328703703704</c:v>
                </c:pt>
                <c:pt idx="15">
                  <c:v>0.00241956018518519</c:v>
                </c:pt>
                <c:pt idx="16">
                  <c:v>0.00240277777777778</c:v>
                </c:pt>
                <c:pt idx="17">
                  <c:v>0.00241608796296296</c:v>
                </c:pt>
                <c:pt idx="18">
                  <c:v>0.00214930555555556</c:v>
                </c:pt>
                <c:pt idx="19">
                  <c:v>0.00243402777777778</c:v>
                </c:pt>
                <c:pt idx="20">
                  <c:v>0.00246006944444444</c:v>
                </c:pt>
                <c:pt idx="21">
                  <c:v>0.00244097222222222</c:v>
                </c:pt>
                <c:pt idx="22">
                  <c:v>0.00240277777777778</c:v>
                </c:pt>
                <c:pt idx="23">
                  <c:v>0.00239351851851852</c:v>
                </c:pt>
                <c:pt idx="24">
                  <c:v>0.00238888888888889</c:v>
                </c:pt>
                <c:pt idx="25">
                  <c:v>0.00242881944444444</c:v>
                </c:pt>
                <c:pt idx="26">
                  <c:v>0.00244791666666667</c:v>
                </c:pt>
                <c:pt idx="27">
                  <c:v>0.00229976851851852</c:v>
                </c:pt>
                <c:pt idx="28">
                  <c:v>0.00238888888888889</c:v>
                </c:pt>
                <c:pt idx="29">
                  <c:v>0.00234259259259259</c:v>
                </c:pt>
                <c:pt idx="30">
                  <c:v>0.00244560185185185</c:v>
                </c:pt>
                <c:pt idx="31">
                  <c:v>0.00241898148148148</c:v>
                </c:pt>
                <c:pt idx="32">
                  <c:v>0.00240740740740741</c:v>
                </c:pt>
                <c:pt idx="33">
                  <c:v>0.00242939814814815</c:v>
                </c:pt>
                <c:pt idx="34">
                  <c:v>0.00242361111111111</c:v>
                </c:pt>
                <c:pt idx="35">
                  <c:v>0.00244791666666667</c:v>
                </c:pt>
                <c:pt idx="36">
                  <c:v>0.00243518518518519</c:v>
                </c:pt>
                <c:pt idx="37">
                  <c:v>0.00242824074074074</c:v>
                </c:pt>
                <c:pt idx="38">
                  <c:v>0.00242824074074074</c:v>
                </c:pt>
                <c:pt idx="39">
                  <c:v>0.00246875</c:v>
                </c:pt>
                <c:pt idx="40">
                  <c:v>0.00249074074074074</c:v>
                </c:pt>
                <c:pt idx="41">
                  <c:v>0.00244675925925926</c:v>
                </c:pt>
                <c:pt idx="42">
                  <c:v>0.00254398148148148</c:v>
                </c:pt>
                <c:pt idx="43">
                  <c:v>0.00242361111111111</c:v>
                </c:pt>
                <c:pt idx="44">
                  <c:v>0.00257291666666667</c:v>
                </c:pt>
                <c:pt idx="45">
                  <c:v>0.0025625</c:v>
                </c:pt>
                <c:pt idx="46">
                  <c:v>0.00256018518518519</c:v>
                </c:pt>
                <c:pt idx="47">
                  <c:v>0.00258101851851852</c:v>
                </c:pt>
                <c:pt idx="48">
                  <c:v>0.00252951388888889</c:v>
                </c:pt>
                <c:pt idx="49">
                  <c:v>0.00263541666666667</c:v>
                </c:pt>
                <c:pt idx="50">
                  <c:v>0.00268287037037037</c:v>
                </c:pt>
                <c:pt idx="51">
                  <c:v>0.00263310185185185</c:v>
                </c:pt>
                <c:pt idx="52">
                  <c:v>0.00267592592592593</c:v>
                </c:pt>
                <c:pt idx="53">
                  <c:v>0.00269444444444444</c:v>
                </c:pt>
                <c:pt idx="54">
                  <c:v>0.00273263888888889</c:v>
                </c:pt>
                <c:pt idx="55">
                  <c:v>0.00272453703703704</c:v>
                </c:pt>
                <c:pt idx="56">
                  <c:v>0.00280092592592593</c:v>
                </c:pt>
                <c:pt idx="57">
                  <c:v>0.0027650462962963</c:v>
                </c:pt>
                <c:pt idx="58">
                  <c:v>0.00287847222222222</c:v>
                </c:pt>
                <c:pt idx="59">
                  <c:v>0.00282407407407407</c:v>
                </c:pt>
                <c:pt idx="60">
                  <c:v>0.00282986111111111</c:v>
                </c:pt>
                <c:pt idx="61">
                  <c:v>0.00282638888888889</c:v>
                </c:pt>
                <c:pt idx="62">
                  <c:v>0.00290856481481482</c:v>
                </c:pt>
                <c:pt idx="63">
                  <c:v>0.0029837962962963</c:v>
                </c:pt>
                <c:pt idx="64">
                  <c:v>0.00295601851851852</c:v>
                </c:pt>
              </c:numCache>
            </c:numRef>
          </c:yVal>
          <c:smooth val="0"/>
        </c:ser>
        <c:axId val="36977673"/>
        <c:axId val="3562849"/>
      </c:scatterChart>
      <c:valAx>
        <c:axId val="36977673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562849"/>
        <c:crosses val="autoZero"/>
        <c:crossBetween val="midCat"/>
        <c:majorUnit val="2"/>
      </c:valAx>
      <c:valAx>
        <c:axId val="3562849"/>
        <c:scaling>
          <c:orientation val="minMax"/>
          <c:max val="0.00300925925925926"/>
          <c:min val="0.0021412037037037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36977673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567437047257675"/>
          <c:w val="0.905460899956313"/>
          <c:h val="0.759744739565367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(13-77)'!$F$2:$F$66</c:f>
              <c:numCache>
                <c:formatCode>m:ss.0</c:formatCode>
                <c:ptCount val="65"/>
                <c:pt idx="0">
                  <c:v>0.00517361111111111</c:v>
                </c:pt>
                <c:pt idx="1">
                  <c:v>0.0050775462962963</c:v>
                </c:pt>
                <c:pt idx="2">
                  <c:v>0.00503819444444445</c:v>
                </c:pt>
                <c:pt idx="3">
                  <c:v>0.00491203703703704</c:v>
                </c:pt>
                <c:pt idx="4">
                  <c:v>0.00486574074074074</c:v>
                </c:pt>
                <c:pt idx="5">
                  <c:v>0.0048900462962963</c:v>
                </c:pt>
                <c:pt idx="6">
                  <c:v>0.00502777777777778</c:v>
                </c:pt>
                <c:pt idx="7">
                  <c:v>0.00494791666666667</c:v>
                </c:pt>
                <c:pt idx="8">
                  <c:v>0.00492013888888889</c:v>
                </c:pt>
                <c:pt idx="9">
                  <c:v>0.00479282407407407</c:v>
                </c:pt>
                <c:pt idx="10">
                  <c:v>0.00492361111111111</c:v>
                </c:pt>
                <c:pt idx="11">
                  <c:v>0.00490277777777778</c:v>
                </c:pt>
                <c:pt idx="12">
                  <c:v>0.00486805555555556</c:v>
                </c:pt>
                <c:pt idx="13">
                  <c:v>0.00486111111111111</c:v>
                </c:pt>
                <c:pt idx="14">
                  <c:v>0.00488657407407407</c:v>
                </c:pt>
                <c:pt idx="15">
                  <c:v>0.00483912037037037</c:v>
                </c:pt>
                <c:pt idx="16">
                  <c:v>0.0049537037037037</c:v>
                </c:pt>
                <c:pt idx="17">
                  <c:v>0.00483217592592593</c:v>
                </c:pt>
                <c:pt idx="18">
                  <c:v>0.00484375</c:v>
                </c:pt>
                <c:pt idx="19">
                  <c:v>0.00493634259259259</c:v>
                </c:pt>
                <c:pt idx="20">
                  <c:v>0.00492013888888889</c:v>
                </c:pt>
                <c:pt idx="21">
                  <c:v>0.00491898148148148</c:v>
                </c:pt>
                <c:pt idx="22">
                  <c:v>0.00491550925925926</c:v>
                </c:pt>
                <c:pt idx="23">
                  <c:v>0.00496643518518519</c:v>
                </c:pt>
                <c:pt idx="24">
                  <c:v>0.00505787037037037</c:v>
                </c:pt>
                <c:pt idx="25">
                  <c:v>0.00485763888888889</c:v>
                </c:pt>
                <c:pt idx="26">
                  <c:v>0.00489583333333333</c:v>
                </c:pt>
                <c:pt idx="27">
                  <c:v>0.00494560185185185</c:v>
                </c:pt>
                <c:pt idx="28">
                  <c:v>0.00488425925925926</c:v>
                </c:pt>
                <c:pt idx="29">
                  <c:v>0.00504976851851852</c:v>
                </c:pt>
                <c:pt idx="30">
                  <c:v>0.00506018518518519</c:v>
                </c:pt>
                <c:pt idx="31">
                  <c:v>0.00512731481481482</c:v>
                </c:pt>
                <c:pt idx="32">
                  <c:v>0.00520138888888889</c:v>
                </c:pt>
                <c:pt idx="33">
                  <c:v>0.00503125</c:v>
                </c:pt>
                <c:pt idx="34">
                  <c:v>0.00501388888888889</c:v>
                </c:pt>
                <c:pt idx="35">
                  <c:v>0.00505902777777778</c:v>
                </c:pt>
                <c:pt idx="36">
                  <c:v>0.00511226851851852</c:v>
                </c:pt>
                <c:pt idx="37">
                  <c:v>0.00507291666666667</c:v>
                </c:pt>
                <c:pt idx="38">
                  <c:v>0.00509837962962963</c:v>
                </c:pt>
                <c:pt idx="39">
                  <c:v>0.00516319444444444</c:v>
                </c:pt>
                <c:pt idx="40">
                  <c:v>0.00512268518518519</c:v>
                </c:pt>
                <c:pt idx="41">
                  <c:v>0.00515856481481482</c:v>
                </c:pt>
                <c:pt idx="42">
                  <c:v>0.00521527777777778</c:v>
                </c:pt>
                <c:pt idx="43">
                  <c:v>0.00484722222222222</c:v>
                </c:pt>
                <c:pt idx="44">
                  <c:v>0.00531018518518519</c:v>
                </c:pt>
                <c:pt idx="45">
                  <c:v>0.00533333333333333</c:v>
                </c:pt>
                <c:pt idx="46">
                  <c:v>0.00540509259259259</c:v>
                </c:pt>
                <c:pt idx="47">
                  <c:v>0.00539236111111111</c:v>
                </c:pt>
                <c:pt idx="48">
                  <c:v>0.00505902777777778</c:v>
                </c:pt>
                <c:pt idx="49">
                  <c:v>0.00529282407407408</c:v>
                </c:pt>
                <c:pt idx="50">
                  <c:v>0.00547337962962963</c:v>
                </c:pt>
                <c:pt idx="51">
                  <c:v>0.00550347222222222</c:v>
                </c:pt>
                <c:pt idx="52">
                  <c:v>0.00537731481481482</c:v>
                </c:pt>
                <c:pt idx="53">
                  <c:v>0.00544560185185185</c:v>
                </c:pt>
                <c:pt idx="54">
                  <c:v>0.00559375</c:v>
                </c:pt>
                <c:pt idx="55">
                  <c:v>0.00555092592592593</c:v>
                </c:pt>
                <c:pt idx="56">
                  <c:v>0.00568518518518519</c:v>
                </c:pt>
                <c:pt idx="57">
                  <c:v>0.0057025462962963</c:v>
                </c:pt>
                <c:pt idx="58">
                  <c:v>0.00579513888888889</c:v>
                </c:pt>
                <c:pt idx="59">
                  <c:v>0.00583333333333333</c:v>
                </c:pt>
                <c:pt idx="60">
                  <c:v>0.0057974537037037</c:v>
                </c:pt>
                <c:pt idx="61">
                  <c:v>0.00593865740740741</c:v>
                </c:pt>
                <c:pt idx="62">
                  <c:v>0.00591898148148148</c:v>
                </c:pt>
                <c:pt idx="63">
                  <c:v>0.00611574074074074</c:v>
                </c:pt>
                <c:pt idx="64">
                  <c:v>0.00618634259259259</c:v>
                </c:pt>
              </c:numCache>
            </c:numRef>
          </c:yVal>
          <c:smooth val="0"/>
        </c:ser>
        <c:axId val="70536422"/>
        <c:axId val="49562294"/>
      </c:scatterChart>
      <c:valAx>
        <c:axId val="70536422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49562294"/>
        <c:crosses val="autoZero"/>
        <c:crossBetween val="midCat"/>
        <c:majorUnit val="2"/>
      </c:valAx>
      <c:valAx>
        <c:axId val="49562294"/>
        <c:scaling>
          <c:orientation val="minMax"/>
          <c:max val="0.00619212962962963"/>
          <c:min val="0.00480324074074074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70536422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567834070044203"/>
          <c:w val="0.905460899956313"/>
          <c:h val="0.759945596735804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(13-77)'!$H$2:$H$66</c:f>
              <c:numCache>
                <c:formatCode>m:ss.0</c:formatCode>
                <c:ptCount val="65"/>
                <c:pt idx="0">
                  <c:v>0.0136006944444444</c:v>
                </c:pt>
                <c:pt idx="1">
                  <c:v>0.0132962962962963</c:v>
                </c:pt>
                <c:pt idx="2">
                  <c:v>0.0131597222222222</c:v>
                </c:pt>
                <c:pt idx="3">
                  <c:v>0.0130596064814815</c:v>
                </c:pt>
                <c:pt idx="4">
                  <c:v>0.0130324074074074</c:v>
                </c:pt>
                <c:pt idx="5">
                  <c:v>0.0132962962962963</c:v>
                </c:pt>
                <c:pt idx="6">
                  <c:v>0.013203125</c:v>
                </c:pt>
                <c:pt idx="7">
                  <c:v>0.0124519675925926</c:v>
                </c:pt>
                <c:pt idx="8">
                  <c:v>0.0132725694444444</c:v>
                </c:pt>
                <c:pt idx="9">
                  <c:v>0.0131008873456829</c:v>
                </c:pt>
                <c:pt idx="10">
                  <c:v>0.0131423611111111</c:v>
                </c:pt>
                <c:pt idx="11">
                  <c:v>0.0129988425925926</c:v>
                </c:pt>
                <c:pt idx="12">
                  <c:v>0.0128712055685995</c:v>
                </c:pt>
                <c:pt idx="13">
                  <c:v>0.0129128086419792</c:v>
                </c:pt>
                <c:pt idx="14">
                  <c:v>0.0128819444444444</c:v>
                </c:pt>
                <c:pt idx="15">
                  <c:v>0.0127881944444444</c:v>
                </c:pt>
                <c:pt idx="16">
                  <c:v>0.0129131944444444</c:v>
                </c:pt>
                <c:pt idx="17">
                  <c:v>0.0135150462962963</c:v>
                </c:pt>
                <c:pt idx="18">
                  <c:v>0.0127291666666667</c:v>
                </c:pt>
                <c:pt idx="19">
                  <c:v>0.0136400462962963</c:v>
                </c:pt>
                <c:pt idx="20">
                  <c:v>0.0131956018518519</c:v>
                </c:pt>
                <c:pt idx="21">
                  <c:v>0.0132893518518519</c:v>
                </c:pt>
                <c:pt idx="22">
                  <c:v>0.0130625</c:v>
                </c:pt>
                <c:pt idx="23">
                  <c:v>0.0128656415323495</c:v>
                </c:pt>
                <c:pt idx="24">
                  <c:v>0.0137013888888889</c:v>
                </c:pt>
                <c:pt idx="25">
                  <c:v>0.0131756471877894</c:v>
                </c:pt>
                <c:pt idx="26">
                  <c:v>0.0128049768518519</c:v>
                </c:pt>
                <c:pt idx="27">
                  <c:v>0.0128865740740741</c:v>
                </c:pt>
                <c:pt idx="28">
                  <c:v>0.0130208333333333</c:v>
                </c:pt>
                <c:pt idx="29">
                  <c:v>0.0135115740740741</c:v>
                </c:pt>
                <c:pt idx="30">
                  <c:v>0.0134953703703704</c:v>
                </c:pt>
                <c:pt idx="31">
                  <c:v>0.0137337962962963</c:v>
                </c:pt>
                <c:pt idx="32">
                  <c:v>0.0134200807352083</c:v>
                </c:pt>
                <c:pt idx="33">
                  <c:v>0.0130231481481481</c:v>
                </c:pt>
                <c:pt idx="34">
                  <c:v>0.0131736111111111</c:v>
                </c:pt>
                <c:pt idx="35">
                  <c:v>0.0131608796296296</c:v>
                </c:pt>
                <c:pt idx="36">
                  <c:v>0.0133564132153704</c:v>
                </c:pt>
                <c:pt idx="37">
                  <c:v>0.0131354166666667</c:v>
                </c:pt>
                <c:pt idx="38">
                  <c:v>0.0133439429012384</c:v>
                </c:pt>
                <c:pt idx="39">
                  <c:v>0.0134571759259259</c:v>
                </c:pt>
                <c:pt idx="40">
                  <c:v>0.0135798611111111</c:v>
                </c:pt>
                <c:pt idx="41">
                  <c:v>0.0132453703703704</c:v>
                </c:pt>
                <c:pt idx="42">
                  <c:v>0.0137083333333333</c:v>
                </c:pt>
                <c:pt idx="43">
                  <c:v>0.0121180555555556</c:v>
                </c:pt>
                <c:pt idx="44">
                  <c:v>0.0141238425925926</c:v>
                </c:pt>
                <c:pt idx="45">
                  <c:v>0.0140489969135764</c:v>
                </c:pt>
                <c:pt idx="46">
                  <c:v>0.0139571759259259</c:v>
                </c:pt>
                <c:pt idx="47">
                  <c:v>0.0141238425925926</c:v>
                </c:pt>
                <c:pt idx="48">
                  <c:v>0.0141550925925926</c:v>
                </c:pt>
                <c:pt idx="49">
                  <c:v>0.0142627314814815</c:v>
                </c:pt>
                <c:pt idx="50">
                  <c:v>0.014224537037037</c:v>
                </c:pt>
                <c:pt idx="51">
                  <c:v>0.0145707947530903</c:v>
                </c:pt>
                <c:pt idx="52">
                  <c:v>0.0145949074074074</c:v>
                </c:pt>
                <c:pt idx="53">
                  <c:v>0.0146445475420602</c:v>
                </c:pt>
                <c:pt idx="54">
                  <c:v>0.0145023148148148</c:v>
                </c:pt>
                <c:pt idx="55">
                  <c:v>0.0145833333333333</c:v>
                </c:pt>
                <c:pt idx="56">
                  <c:v>0.0148061342592593</c:v>
                </c:pt>
                <c:pt idx="57">
                  <c:v>0.0147349537037037</c:v>
                </c:pt>
                <c:pt idx="58">
                  <c:v>0.0149469521604977</c:v>
                </c:pt>
                <c:pt idx="59">
                  <c:v>0.0152962962962963</c:v>
                </c:pt>
                <c:pt idx="60">
                  <c:v>0.0151481481481481</c:v>
                </c:pt>
                <c:pt idx="61">
                  <c:v>0.0150717592592593</c:v>
                </c:pt>
                <c:pt idx="62">
                  <c:v>0.0154595824675926</c:v>
                </c:pt>
                <c:pt idx="63">
                  <c:v>0.0161724369921875</c:v>
                </c:pt>
                <c:pt idx="64">
                  <c:v>0.0170129243827199</c:v>
                </c:pt>
              </c:numCache>
            </c:numRef>
          </c:yVal>
          <c:smooth val="0"/>
        </c:ser>
        <c:axId val="52687595"/>
        <c:axId val="62188087"/>
      </c:scatterChart>
      <c:valAx>
        <c:axId val="52687595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2188087"/>
        <c:crosses val="autoZero"/>
        <c:crossBetween val="midCat"/>
        <c:majorUnit val="2"/>
      </c:valAx>
      <c:valAx>
        <c:axId val="62188087"/>
        <c:scaling>
          <c:orientation val="minMax"/>
          <c:max val="0.0170138888888889"/>
          <c:min val="0.0124421296296296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52687595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684578418523"/>
          <c:y val="0.0565502834974634"/>
          <c:w val="0.905460899956313"/>
          <c:h val="0.763354222620113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(13-77)'!$J$2:$J$66</c:f>
              <c:numCache>
                <c:formatCode>m:ss.0</c:formatCode>
                <c:ptCount val="65"/>
                <c:pt idx="0">
                  <c:v>0.0164513888888889</c:v>
                </c:pt>
                <c:pt idx="1">
                  <c:v>0.0159652777777778</c:v>
                </c:pt>
                <c:pt idx="2">
                  <c:v>0.0158247879478472</c:v>
                </c:pt>
                <c:pt idx="3">
                  <c:v>0.0156715277777778</c:v>
                </c:pt>
                <c:pt idx="4">
                  <c:v>0.016412037037037</c:v>
                </c:pt>
                <c:pt idx="5">
                  <c:v>0.0160509259259259</c:v>
                </c:pt>
                <c:pt idx="6">
                  <c:v>0.01584375</c:v>
                </c:pt>
                <c:pt idx="7">
                  <c:v>0.0149423611111111</c:v>
                </c:pt>
                <c:pt idx="8">
                  <c:v>0.0159270833333333</c:v>
                </c:pt>
                <c:pt idx="9">
                  <c:v>0.0157210648148148</c:v>
                </c:pt>
                <c:pt idx="10">
                  <c:v>0.0157708333333333</c:v>
                </c:pt>
                <c:pt idx="11">
                  <c:v>0.0157303240740741</c:v>
                </c:pt>
                <c:pt idx="12">
                  <c:v>0.0154454466823148</c:v>
                </c:pt>
                <c:pt idx="13">
                  <c:v>0.0154953703703704</c:v>
                </c:pt>
                <c:pt idx="14">
                  <c:v>0.0155243055555556</c:v>
                </c:pt>
                <c:pt idx="15">
                  <c:v>0.0163460648148148</c:v>
                </c:pt>
                <c:pt idx="16">
                  <c:v>0.0159085648148148</c:v>
                </c:pt>
                <c:pt idx="17">
                  <c:v>0.0162858796296296</c:v>
                </c:pt>
                <c:pt idx="18">
                  <c:v>0.0153935185185185</c:v>
                </c:pt>
                <c:pt idx="19">
                  <c:v>0.0163726851851852</c:v>
                </c:pt>
                <c:pt idx="20">
                  <c:v>0.0158958333333333</c:v>
                </c:pt>
                <c:pt idx="21">
                  <c:v>0.0164918981481481</c:v>
                </c:pt>
                <c:pt idx="22">
                  <c:v>0.0158810824545833</c:v>
                </c:pt>
                <c:pt idx="23">
                  <c:v>0.0154387698388194</c:v>
                </c:pt>
                <c:pt idx="24">
                  <c:v>0.0165848480827894</c:v>
                </c:pt>
                <c:pt idx="25">
                  <c:v>0.0158107766253472</c:v>
                </c:pt>
                <c:pt idx="26">
                  <c:v>0.0153659722222222</c:v>
                </c:pt>
                <c:pt idx="27">
                  <c:v>0.0159166666666667</c:v>
                </c:pt>
                <c:pt idx="28">
                  <c:v>0.015625</c:v>
                </c:pt>
                <c:pt idx="29">
                  <c:v>0.0164351851851852</c:v>
                </c:pt>
                <c:pt idx="30">
                  <c:v>0.0168020833333333</c:v>
                </c:pt>
                <c:pt idx="31">
                  <c:v>0.0164968821264699</c:v>
                </c:pt>
                <c:pt idx="32">
                  <c:v>0.0161040968822454</c:v>
                </c:pt>
                <c:pt idx="33">
                  <c:v>0.0156631944444444</c:v>
                </c:pt>
                <c:pt idx="34">
                  <c:v>0.0158981481481481</c:v>
                </c:pt>
                <c:pt idx="35">
                  <c:v>0.0159085648148148</c:v>
                </c:pt>
                <c:pt idx="36">
                  <c:v>0.0160276958584491</c:v>
                </c:pt>
                <c:pt idx="37">
                  <c:v>0.0159733796296296</c:v>
                </c:pt>
                <c:pt idx="38">
                  <c:v>0.0160127314814815</c:v>
                </c:pt>
                <c:pt idx="39">
                  <c:v>0.0165777777777778</c:v>
                </c:pt>
                <c:pt idx="40">
                  <c:v>0.0166267624368171</c:v>
                </c:pt>
                <c:pt idx="41">
                  <c:v>0.0164328703703704</c:v>
                </c:pt>
                <c:pt idx="42">
                  <c:v>0.016587962962963</c:v>
                </c:pt>
                <c:pt idx="43">
                  <c:v>0.0166041666666667</c:v>
                </c:pt>
                <c:pt idx="44">
                  <c:v>0.0173368055555556</c:v>
                </c:pt>
                <c:pt idx="45">
                  <c:v>0.0168587962962963</c:v>
                </c:pt>
                <c:pt idx="46">
                  <c:v>0.0168668981481481</c:v>
                </c:pt>
                <c:pt idx="47">
                  <c:v>0.0169965277777778</c:v>
                </c:pt>
                <c:pt idx="48">
                  <c:v>0.0169861111111111</c:v>
                </c:pt>
                <c:pt idx="49">
                  <c:v>0.0172349537037037</c:v>
                </c:pt>
                <c:pt idx="50">
                  <c:v>0.0171030092592593</c:v>
                </c:pt>
                <c:pt idx="51">
                  <c:v>0.0174849537037037</c:v>
                </c:pt>
                <c:pt idx="52">
                  <c:v>0.0177430801987269</c:v>
                </c:pt>
                <c:pt idx="53">
                  <c:v>0.0175734570504745</c:v>
                </c:pt>
                <c:pt idx="54">
                  <c:v>0.0176903481460532</c:v>
                </c:pt>
                <c:pt idx="55">
                  <c:v>0.0177531600624884</c:v>
                </c:pt>
                <c:pt idx="56">
                  <c:v>0.0177673611111111</c:v>
                </c:pt>
                <c:pt idx="57">
                  <c:v>0.0178101851851852</c:v>
                </c:pt>
                <c:pt idx="58">
                  <c:v>0.0179363425925926</c:v>
                </c:pt>
                <c:pt idx="59">
                  <c:v>0.0184121372808912</c:v>
                </c:pt>
                <c:pt idx="60">
                  <c:v>0.0183194444444444</c:v>
                </c:pt>
                <c:pt idx="61">
                  <c:v>0.0186145833333333</c:v>
                </c:pt>
                <c:pt idx="62">
                  <c:v>0.0185514989611111</c:v>
                </c:pt>
                <c:pt idx="63">
                  <c:v>0.019406924390625</c:v>
                </c:pt>
                <c:pt idx="64">
                  <c:v>0.0204155092592593</c:v>
                </c:pt>
              </c:numCache>
            </c:numRef>
          </c:yVal>
          <c:smooth val="0"/>
        </c:ser>
        <c:axId val="63342092"/>
        <c:axId val="75994168"/>
      </c:scatterChart>
      <c:valAx>
        <c:axId val="63342092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75994168"/>
        <c:crosses val="autoZero"/>
        <c:crossBetween val="midCat"/>
        <c:majorUnit val="2"/>
      </c:valAx>
      <c:valAx>
        <c:axId val="75994168"/>
        <c:scaling>
          <c:orientation val="minMax"/>
          <c:max val="0.0206597222222222"/>
          <c:min val="0.0148726851851852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63342092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247706422018"/>
          <c:y val="0.0564997018485391"/>
          <c:w val="0.905460899956313"/>
          <c:h val="0.763267740011926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(13-77)'!$L$2:$L$66</c:f>
              <c:numCache>
                <c:formatCode>#,##0</c:formatCode>
                <c:ptCount val="65"/>
                <c:pt idx="0">
                  <c:v>7338.85106209483</c:v>
                </c:pt>
                <c:pt idx="1">
                  <c:v>7508.76022025696</c:v>
                </c:pt>
                <c:pt idx="2">
                  <c:v>7899</c:v>
                </c:pt>
                <c:pt idx="3">
                  <c:v>7976.24850445339</c:v>
                </c:pt>
                <c:pt idx="4">
                  <c:v>7531</c:v>
                </c:pt>
                <c:pt idx="5">
                  <c:v>7732</c:v>
                </c:pt>
                <c:pt idx="6">
                  <c:v>7889.54635108481</c:v>
                </c:pt>
                <c:pt idx="7">
                  <c:v>8365.47845889297</c:v>
                </c:pt>
                <c:pt idx="8">
                  <c:v>7552</c:v>
                </c:pt>
                <c:pt idx="9">
                  <c:v>7438</c:v>
                </c:pt>
                <c:pt idx="10">
                  <c:v>7645</c:v>
                </c:pt>
                <c:pt idx="11">
                  <c:v>7659</c:v>
                </c:pt>
                <c:pt idx="12">
                  <c:v>8093</c:v>
                </c:pt>
                <c:pt idx="13">
                  <c:v>7645</c:v>
                </c:pt>
                <c:pt idx="14">
                  <c:v>7911</c:v>
                </c:pt>
                <c:pt idx="15">
                  <c:v>7597</c:v>
                </c:pt>
                <c:pt idx="16">
                  <c:v>7438.5</c:v>
                </c:pt>
                <c:pt idx="17">
                  <c:v>7665</c:v>
                </c:pt>
                <c:pt idx="18">
                  <c:v>8062</c:v>
                </c:pt>
                <c:pt idx="19">
                  <c:v>7564</c:v>
                </c:pt>
                <c:pt idx="20">
                  <c:v>7863.69593709042</c:v>
                </c:pt>
                <c:pt idx="21">
                  <c:v>7499.99999999999</c:v>
                </c:pt>
                <c:pt idx="22">
                  <c:v>7871</c:v>
                </c:pt>
                <c:pt idx="23">
                  <c:v>8096.5</c:v>
                </c:pt>
                <c:pt idx="24">
                  <c:v>7537</c:v>
                </c:pt>
                <c:pt idx="25">
                  <c:v>7906</c:v>
                </c:pt>
                <c:pt idx="26">
                  <c:v>8134.85786595562</c:v>
                </c:pt>
                <c:pt idx="27">
                  <c:v>7853.40314136125</c:v>
                </c:pt>
                <c:pt idx="28">
                  <c:v>8000</c:v>
                </c:pt>
                <c:pt idx="29">
                  <c:v>7528</c:v>
                </c:pt>
                <c:pt idx="30">
                  <c:v>7427</c:v>
                </c:pt>
                <c:pt idx="31">
                  <c:v>7577.18937685816</c:v>
                </c:pt>
                <c:pt idx="32">
                  <c:v>7762</c:v>
                </c:pt>
                <c:pt idx="33">
                  <c:v>7884</c:v>
                </c:pt>
                <c:pt idx="34">
                  <c:v>7768</c:v>
                </c:pt>
                <c:pt idx="35">
                  <c:v>7648.83355288319</c:v>
                </c:pt>
                <c:pt idx="36">
                  <c:v>7799</c:v>
                </c:pt>
                <c:pt idx="37">
                  <c:v>7709.76999186192</c:v>
                </c:pt>
                <c:pt idx="38">
                  <c:v>7761</c:v>
                </c:pt>
                <c:pt idx="39">
                  <c:v>7540.2144772118</c:v>
                </c:pt>
                <c:pt idx="40">
                  <c:v>7518</c:v>
                </c:pt>
                <c:pt idx="41">
                  <c:v>7511</c:v>
                </c:pt>
                <c:pt idx="42">
                  <c:v>7449</c:v>
                </c:pt>
                <c:pt idx="43">
                  <c:v>7423</c:v>
                </c:pt>
                <c:pt idx="44">
                  <c:v>7209.77387936435</c:v>
                </c:pt>
                <c:pt idx="45">
                  <c:v>7357</c:v>
                </c:pt>
                <c:pt idx="46">
                  <c:v>7294</c:v>
                </c:pt>
                <c:pt idx="47">
                  <c:v>7276</c:v>
                </c:pt>
                <c:pt idx="48">
                  <c:v>7288</c:v>
                </c:pt>
                <c:pt idx="49">
                  <c:v>7041</c:v>
                </c:pt>
                <c:pt idx="50">
                  <c:v>7058</c:v>
                </c:pt>
                <c:pt idx="51">
                  <c:v>7114</c:v>
                </c:pt>
                <c:pt idx="52">
                  <c:v>7045</c:v>
                </c:pt>
                <c:pt idx="53">
                  <c:v>7113</c:v>
                </c:pt>
                <c:pt idx="54">
                  <c:v>7066</c:v>
                </c:pt>
                <c:pt idx="55">
                  <c:v>7041</c:v>
                </c:pt>
                <c:pt idx="56">
                  <c:v>6911.11537723172</c:v>
                </c:pt>
                <c:pt idx="57">
                  <c:v>6957</c:v>
                </c:pt>
                <c:pt idx="58">
                  <c:v>6835</c:v>
                </c:pt>
                <c:pt idx="59">
                  <c:v>6789</c:v>
                </c:pt>
                <c:pt idx="60">
                  <c:v>6743</c:v>
                </c:pt>
                <c:pt idx="61">
                  <c:v>6670.6196264453</c:v>
                </c:pt>
                <c:pt idx="62">
                  <c:v>6738</c:v>
                </c:pt>
                <c:pt idx="63">
                  <c:v>6441</c:v>
                </c:pt>
                <c:pt idx="64">
                  <c:v>6088</c:v>
                </c:pt>
              </c:numCache>
            </c:numRef>
          </c:yVal>
          <c:smooth val="0"/>
        </c:ser>
        <c:axId val="72228244"/>
        <c:axId val="82368375"/>
      </c:scatterChart>
      <c:valAx>
        <c:axId val="72228244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82368375"/>
        <c:crosses val="autoZero"/>
        <c:crossBetween val="midCat"/>
        <c:majorUnit val="2"/>
      </c:valAx>
      <c:valAx>
        <c:axId val="82368375"/>
        <c:scaling>
          <c:orientation val="minMax"/>
          <c:max val="8300"/>
          <c:min val="630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72228244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206801591118"/>
          <c:y val="0.0566733220703425"/>
          <c:w val="0.905450889539712"/>
          <c:h val="0.760251881431424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(13-77)'!$N$2:$N$66</c:f>
              <c:numCache>
                <c:formatCode>m:ss.0</c:formatCode>
                <c:ptCount val="65"/>
                <c:pt idx="0">
                  <c:v>0.0283877314814815</c:v>
                </c:pt>
                <c:pt idx="1">
                  <c:v>0.0277453703703704</c:v>
                </c:pt>
                <c:pt idx="2">
                  <c:v>0.0277777777777778</c:v>
                </c:pt>
                <c:pt idx="3">
                  <c:v>0.026119212962963</c:v>
                </c:pt>
                <c:pt idx="4">
                  <c:v>0.0279837962962963</c:v>
                </c:pt>
                <c:pt idx="5">
                  <c:v>0.0275289351851852</c:v>
                </c:pt>
                <c:pt idx="6">
                  <c:v>0.02640625</c:v>
                </c:pt>
                <c:pt idx="7">
                  <c:v>0.0249039351851852</c:v>
                </c:pt>
                <c:pt idx="8">
                  <c:v>0.027753724549838</c:v>
                </c:pt>
                <c:pt idx="9">
                  <c:v>0.0281481481481481</c:v>
                </c:pt>
                <c:pt idx="10">
                  <c:v>0.0283240740740741</c:v>
                </c:pt>
                <c:pt idx="11">
                  <c:v>0.028694075247338</c:v>
                </c:pt>
                <c:pt idx="12">
                  <c:v>0.0265511162089236</c:v>
                </c:pt>
                <c:pt idx="13">
                  <c:v>0.0279886254226273</c:v>
                </c:pt>
                <c:pt idx="14">
                  <c:v>0.0275573453483796</c:v>
                </c:pt>
                <c:pt idx="15">
                  <c:v>0.0285532407407407</c:v>
                </c:pt>
                <c:pt idx="16">
                  <c:v>0.0280074387757407</c:v>
                </c:pt>
                <c:pt idx="17">
                  <c:v>0.0277916666666667</c:v>
                </c:pt>
                <c:pt idx="18">
                  <c:v>0.0262025462962963</c:v>
                </c:pt>
                <c:pt idx="19">
                  <c:v>0.0275497685185185</c:v>
                </c:pt>
                <c:pt idx="20">
                  <c:v>0.0264930555555556</c:v>
                </c:pt>
                <c:pt idx="21">
                  <c:v>0.0277777777777778</c:v>
                </c:pt>
                <c:pt idx="22">
                  <c:v>0.0272650462962963</c:v>
                </c:pt>
                <c:pt idx="23">
                  <c:v>0.0257312830646991</c:v>
                </c:pt>
                <c:pt idx="24">
                  <c:v>0.0283692915791088</c:v>
                </c:pt>
                <c:pt idx="25">
                  <c:v>0.0269966740097569</c:v>
                </c:pt>
                <c:pt idx="26">
                  <c:v>0.0256099537037037</c:v>
                </c:pt>
                <c:pt idx="27">
                  <c:v>0.0265277777777778</c:v>
                </c:pt>
                <c:pt idx="28">
                  <c:v>0.0267361111111111</c:v>
                </c:pt>
                <c:pt idx="29">
                  <c:v>0.0278553240740741</c:v>
                </c:pt>
                <c:pt idx="30">
                  <c:v>0.0281261574074074</c:v>
                </c:pt>
                <c:pt idx="31">
                  <c:v>0.0274948035441204</c:v>
                </c:pt>
                <c:pt idx="32">
                  <c:v>0.0275706018518519</c:v>
                </c:pt>
                <c:pt idx="33">
                  <c:v>0.0267939814814815</c:v>
                </c:pt>
                <c:pt idx="34">
                  <c:v>0.0275646114492361</c:v>
                </c:pt>
                <c:pt idx="35">
                  <c:v>0.0272372685185185</c:v>
                </c:pt>
                <c:pt idx="36">
                  <c:v>0.0270219907407407</c:v>
                </c:pt>
                <c:pt idx="37">
                  <c:v>0.0270219907407407</c:v>
                </c:pt>
                <c:pt idx="38">
                  <c:v>0.0269814814814815</c:v>
                </c:pt>
                <c:pt idx="39">
                  <c:v>0.0276296296296296</c:v>
                </c:pt>
                <c:pt idx="40">
                  <c:v>0.0277199074074074</c:v>
                </c:pt>
                <c:pt idx="41">
                  <c:v>0.0279872685185185</c:v>
                </c:pt>
                <c:pt idx="42">
                  <c:v>0.0282256944444444</c:v>
                </c:pt>
                <c:pt idx="43">
                  <c:v>0.0280925925925926</c:v>
                </c:pt>
                <c:pt idx="44">
                  <c:v>0.0288959594044444</c:v>
                </c:pt>
                <c:pt idx="45">
                  <c:v>0.0283541666666667</c:v>
                </c:pt>
                <c:pt idx="46">
                  <c:v>0.0285763888888889</c:v>
                </c:pt>
                <c:pt idx="47">
                  <c:v>0.0289050925925926</c:v>
                </c:pt>
                <c:pt idx="48">
                  <c:v>0.0286226851851852</c:v>
                </c:pt>
                <c:pt idx="49">
                  <c:v>0.0299884259259259</c:v>
                </c:pt>
                <c:pt idx="50">
                  <c:v>0.0301255633480324</c:v>
                </c:pt>
                <c:pt idx="51">
                  <c:v>0.0295439814814815</c:v>
                </c:pt>
                <c:pt idx="52">
                  <c:v>0.0299768518518519</c:v>
                </c:pt>
                <c:pt idx="53">
                  <c:v>0.0303229166666667</c:v>
                </c:pt>
                <c:pt idx="54">
                  <c:v>0.0301284722222222</c:v>
                </c:pt>
                <c:pt idx="55">
                  <c:v>0.0302151317379745</c:v>
                </c:pt>
                <c:pt idx="56">
                  <c:v>0.0301446759259259</c:v>
                </c:pt>
                <c:pt idx="57">
                  <c:v>0.0304756944444444</c:v>
                </c:pt>
                <c:pt idx="58">
                  <c:v>0.0309456018518519</c:v>
                </c:pt>
                <c:pt idx="59">
                  <c:v>0.0307835648148148</c:v>
                </c:pt>
                <c:pt idx="60">
                  <c:v>0.0309884259259259</c:v>
                </c:pt>
                <c:pt idx="61">
                  <c:v>0.0312314814814815</c:v>
                </c:pt>
                <c:pt idx="62">
                  <c:v>0.0310613425925926</c:v>
                </c:pt>
                <c:pt idx="63">
                  <c:v>0.0331990740740741</c:v>
                </c:pt>
                <c:pt idx="64">
                  <c:v>0.0350069444444444</c:v>
                </c:pt>
              </c:numCache>
            </c:numRef>
          </c:yVal>
          <c:smooth val="0"/>
        </c:ser>
        <c:axId val="86110994"/>
        <c:axId val="36097289"/>
      </c:scatterChart>
      <c:valAx>
        <c:axId val="86110994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6097289"/>
        <c:crosses val="autoZero"/>
        <c:crossBetween val="midCat"/>
        <c:majorUnit val="2"/>
      </c:valAx>
      <c:valAx>
        <c:axId val="36097289"/>
        <c:scaling>
          <c:orientation val="minMax"/>
          <c:max val="0.0350694444444444"/>
          <c:min val="0.0266203703703704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86110994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6810834425513"/>
          <c:y val="0.0567437047257675"/>
          <c:w val="0.905460899956313"/>
          <c:h val="0.759744739565367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Pt>
            <c:idx val="8"/>
            <c:marker>
              <c:symbol val="square"/>
              <c:size val="5"/>
              <c:spPr>
                <a:solidFill>
                  <a:srgbClr val="4f81bd"/>
                </a:solidFill>
              </c:spPr>
            </c:marker>
          </c:dPt>
          <c:dLbls>
            <c:dLbl>
              <c:idx val="8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(13-77)'!$P$2:$P$66</c:f>
              <c:numCache>
                <c:formatCode>#,##0</c:formatCode>
                <c:ptCount val="65"/>
                <c:pt idx="0">
                  <c:v>13071</c:v>
                </c:pt>
                <c:pt idx="1">
                  <c:v>14450</c:v>
                </c:pt>
                <c:pt idx="2">
                  <c:v>14379</c:v>
                </c:pt>
                <c:pt idx="3">
                  <c:v>14798</c:v>
                </c:pt>
                <c:pt idx="4">
                  <c:v>14492</c:v>
                </c:pt>
                <c:pt idx="5">
                  <c:v>15008</c:v>
                </c:pt>
                <c:pt idx="6">
                  <c:v>14673.0550028013</c:v>
                </c:pt>
                <c:pt idx="7">
                  <c:v>14730</c:v>
                </c:pt>
                <c:pt idx="8">
                  <c:v>15013</c:v>
                </c:pt>
                <c:pt idx="9">
                  <c:v>14185</c:v>
                </c:pt>
                <c:pt idx="10">
                  <c:v>14567</c:v>
                </c:pt>
                <c:pt idx="11">
                  <c:v>14521</c:v>
                </c:pt>
                <c:pt idx="12">
                  <c:v>15693</c:v>
                </c:pt>
                <c:pt idx="13">
                  <c:v>14887</c:v>
                </c:pt>
                <c:pt idx="14">
                  <c:v>15119.985666222</c:v>
                </c:pt>
                <c:pt idx="15">
                  <c:v>14505.538579068</c:v>
                </c:pt>
                <c:pt idx="16">
                  <c:v>14877</c:v>
                </c:pt>
                <c:pt idx="17">
                  <c:v>14504</c:v>
                </c:pt>
                <c:pt idx="18">
                  <c:v>15299</c:v>
                </c:pt>
                <c:pt idx="19">
                  <c:v>15085</c:v>
                </c:pt>
                <c:pt idx="20">
                  <c:v>15332</c:v>
                </c:pt>
                <c:pt idx="21">
                  <c:v>14800</c:v>
                </c:pt>
                <c:pt idx="22">
                  <c:v>15195</c:v>
                </c:pt>
                <c:pt idx="23">
                  <c:v>16193</c:v>
                </c:pt>
                <c:pt idx="24">
                  <c:v>14687.2425596101</c:v>
                </c:pt>
                <c:pt idx="25">
                  <c:v>15434</c:v>
                </c:pt>
                <c:pt idx="26">
                  <c:v>16015</c:v>
                </c:pt>
                <c:pt idx="27">
                  <c:v>14621</c:v>
                </c:pt>
                <c:pt idx="28">
                  <c:v>14458</c:v>
                </c:pt>
                <c:pt idx="29">
                  <c:v>14643</c:v>
                </c:pt>
                <c:pt idx="30">
                  <c:v>14538</c:v>
                </c:pt>
                <c:pt idx="31">
                  <c:v>15154.3787537163</c:v>
                </c:pt>
                <c:pt idx="32">
                  <c:v>14737</c:v>
                </c:pt>
                <c:pt idx="33">
                  <c:v>15256</c:v>
                </c:pt>
                <c:pt idx="34">
                  <c:v>15116</c:v>
                </c:pt>
                <c:pt idx="35">
                  <c:v>14987</c:v>
                </c:pt>
                <c:pt idx="36">
                  <c:v>14812.1306679668</c:v>
                </c:pt>
                <c:pt idx="37">
                  <c:v>15045</c:v>
                </c:pt>
                <c:pt idx="38">
                  <c:v>14878</c:v>
                </c:pt>
                <c:pt idx="39">
                  <c:v>14567</c:v>
                </c:pt>
                <c:pt idx="40">
                  <c:v>14795</c:v>
                </c:pt>
                <c:pt idx="41">
                  <c:v>14407.2387889825</c:v>
                </c:pt>
                <c:pt idx="42">
                  <c:v>13859.3430656934</c:v>
                </c:pt>
                <c:pt idx="43">
                  <c:v>14546.3111928292</c:v>
                </c:pt>
                <c:pt idx="44">
                  <c:v>14419.5477587287</c:v>
                </c:pt>
                <c:pt idx="45">
                  <c:v>14318.420903795</c:v>
                </c:pt>
                <c:pt idx="46">
                  <c:v>14245</c:v>
                </c:pt>
                <c:pt idx="47">
                  <c:v>14215.5090122971</c:v>
                </c:pt>
                <c:pt idx="48">
                  <c:v>14246</c:v>
                </c:pt>
                <c:pt idx="49">
                  <c:v>13457</c:v>
                </c:pt>
                <c:pt idx="50">
                  <c:v>13831</c:v>
                </c:pt>
                <c:pt idx="51">
                  <c:v>13153</c:v>
                </c:pt>
                <c:pt idx="52">
                  <c:v>13251</c:v>
                </c:pt>
                <c:pt idx="53">
                  <c:v>13498.9602403</c:v>
                </c:pt>
                <c:pt idx="54">
                  <c:v>12939</c:v>
                </c:pt>
                <c:pt idx="55">
                  <c:v>13790</c:v>
                </c:pt>
                <c:pt idx="56">
                  <c:v>13746</c:v>
                </c:pt>
                <c:pt idx="57">
                  <c:v>13605</c:v>
                </c:pt>
                <c:pt idx="58">
                  <c:v>13380</c:v>
                </c:pt>
                <c:pt idx="59">
                  <c:v>13427.1267944275</c:v>
                </c:pt>
                <c:pt idx="60">
                  <c:v>13361</c:v>
                </c:pt>
                <c:pt idx="61">
                  <c:v>13018.151900036</c:v>
                </c:pt>
                <c:pt idx="62">
                  <c:v>13245</c:v>
                </c:pt>
                <c:pt idx="63">
                  <c:v>12445</c:v>
                </c:pt>
                <c:pt idx="64">
                  <c:v>11436.85343854</c:v>
                </c:pt>
              </c:numCache>
            </c:numRef>
          </c:yVal>
          <c:smooth val="0"/>
        </c:ser>
        <c:axId val="50158789"/>
        <c:axId val="64210153"/>
      </c:scatterChart>
      <c:valAx>
        <c:axId val="50158789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4210153"/>
        <c:crosses val="autoZero"/>
        <c:crossBetween val="midCat"/>
        <c:majorUnit val="2"/>
      </c:valAx>
      <c:valAx>
        <c:axId val="64210153"/>
        <c:scaling>
          <c:orientation val="minMax"/>
          <c:max val="16000"/>
          <c:min val="1200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50158789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684578418523"/>
          <c:y val="0.0567632850241546"/>
          <c:w val="0.905460899956313"/>
          <c:h val="0.759834368530021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(13-77)'!$R$2:$R$66</c:f>
              <c:numCache>
                <c:formatCode>[h]:mm:ss.0</c:formatCode>
                <c:ptCount val="65"/>
                <c:pt idx="0">
                  <c:v>0.0843981481481481</c:v>
                </c:pt>
                <c:pt idx="1">
                  <c:v>0.0653113425925926</c:v>
                </c:pt>
                <c:pt idx="2">
                  <c:v>0.0622986111111111</c:v>
                </c:pt>
                <c:pt idx="3">
                  <c:v>0.0635150462962963</c:v>
                </c:pt>
                <c:pt idx="4">
                  <c:v>0.0607789351851852</c:v>
                </c:pt>
                <c:pt idx="5">
                  <c:v>0.0660291064030324</c:v>
                </c:pt>
                <c:pt idx="6">
                  <c:v>0.0599085648148148</c:v>
                </c:pt>
                <c:pt idx="7">
                  <c:v>0.0662847222222222</c:v>
                </c:pt>
                <c:pt idx="8">
                  <c:v>0.0644733796296296</c:v>
                </c:pt>
                <c:pt idx="9">
                  <c:v>0.0621898148148148</c:v>
                </c:pt>
                <c:pt idx="10">
                  <c:v>0.0622881944444444</c:v>
                </c:pt>
                <c:pt idx="11">
                  <c:v>0.0610243055555556</c:v>
                </c:pt>
                <c:pt idx="12">
                  <c:v>0.0665429831130208</c:v>
                </c:pt>
                <c:pt idx="13">
                  <c:v>0.0630509259259259</c:v>
                </c:pt>
                <c:pt idx="14">
                  <c:v>0.0581377314814815</c:v>
                </c:pt>
                <c:pt idx="15">
                  <c:v>0.0606004156188426</c:v>
                </c:pt>
                <c:pt idx="16">
                  <c:v>0.0624375</c:v>
                </c:pt>
                <c:pt idx="17">
                  <c:v>0.0611053240740741</c:v>
                </c:pt>
                <c:pt idx="18">
                  <c:v>0.0582349537037037</c:v>
                </c:pt>
                <c:pt idx="19">
                  <c:v>0.063068287037037</c:v>
                </c:pt>
                <c:pt idx="20">
                  <c:v>0.0602314814814815</c:v>
                </c:pt>
                <c:pt idx="21">
                  <c:v>0.0611076388888889</c:v>
                </c:pt>
                <c:pt idx="22">
                  <c:v>0.058537037037037</c:v>
                </c:pt>
                <c:pt idx="23">
                  <c:v>0.0582905092592593</c:v>
                </c:pt>
                <c:pt idx="24">
                  <c:v>0.0598506944444444</c:v>
                </c:pt>
                <c:pt idx="25">
                  <c:v>0.061943287037037</c:v>
                </c:pt>
                <c:pt idx="26">
                  <c:v>0.0605787037037037</c:v>
                </c:pt>
                <c:pt idx="27">
                  <c:v>0.0603483796296296</c:v>
                </c:pt>
                <c:pt idx="28">
                  <c:v>0.0608888888888889</c:v>
                </c:pt>
                <c:pt idx="29">
                  <c:v>0.0609363425925926</c:v>
                </c:pt>
                <c:pt idx="30">
                  <c:v>0.0614016203703704</c:v>
                </c:pt>
                <c:pt idx="31">
                  <c:v>0.058005787037037</c:v>
                </c:pt>
                <c:pt idx="32">
                  <c:v>0.0605752314814815</c:v>
                </c:pt>
                <c:pt idx="33">
                  <c:v>0.0594201388888889</c:v>
                </c:pt>
                <c:pt idx="34">
                  <c:v>0.0612719907407407</c:v>
                </c:pt>
                <c:pt idx="35">
                  <c:v>0.0596446759259259</c:v>
                </c:pt>
                <c:pt idx="36">
                  <c:v>0.0593460648148148</c:v>
                </c:pt>
                <c:pt idx="37">
                  <c:v>0.0598229166666667</c:v>
                </c:pt>
                <c:pt idx="38">
                  <c:v>0.0595983796296296</c:v>
                </c:pt>
                <c:pt idx="39">
                  <c:v>0.0621365740740741</c:v>
                </c:pt>
                <c:pt idx="40">
                  <c:v>0.0628009259259259</c:v>
                </c:pt>
                <c:pt idx="41">
                  <c:v>0.0610138888888889</c:v>
                </c:pt>
                <c:pt idx="42">
                  <c:v>0.0634259259259259</c:v>
                </c:pt>
                <c:pt idx="43">
                  <c:v>0.0604305555555556</c:v>
                </c:pt>
                <c:pt idx="44">
                  <c:v>0.0609618055555556</c:v>
                </c:pt>
                <c:pt idx="45">
                  <c:v>0.0613923611111111</c:v>
                </c:pt>
                <c:pt idx="46">
                  <c:v>0.0624699074074074</c:v>
                </c:pt>
                <c:pt idx="47">
                  <c:v>0.0618368055555556</c:v>
                </c:pt>
                <c:pt idx="48">
                  <c:v>0.0645578703703704</c:v>
                </c:pt>
                <c:pt idx="49">
                  <c:v>0.066875</c:v>
                </c:pt>
                <c:pt idx="50">
                  <c:v>0.0670416666666667</c:v>
                </c:pt>
                <c:pt idx="51">
                  <c:v>0.0671388888888889</c:v>
                </c:pt>
                <c:pt idx="52">
                  <c:v>0.067962962962963</c:v>
                </c:pt>
                <c:pt idx="53">
                  <c:v>0.065119212962963</c:v>
                </c:pt>
                <c:pt idx="54">
                  <c:v>0.0680497685185185</c:v>
                </c:pt>
                <c:pt idx="55">
                  <c:v>0.0663854166666667</c:v>
                </c:pt>
                <c:pt idx="56">
                  <c:v>0.0650972222222222</c:v>
                </c:pt>
                <c:pt idx="57">
                  <c:v>0.0672638888888889</c:v>
                </c:pt>
                <c:pt idx="58">
                  <c:v>0.0670069444444445</c:v>
                </c:pt>
                <c:pt idx="59">
                  <c:v>0.0654675925925926</c:v>
                </c:pt>
                <c:pt idx="60">
                  <c:v>0.0663599537037037</c:v>
                </c:pt>
                <c:pt idx="61">
                  <c:v>0.0675243055555556</c:v>
                </c:pt>
                <c:pt idx="62">
                  <c:v>0.0722094907407407</c:v>
                </c:pt>
                <c:pt idx="63">
                  <c:v>0.0722534722222222</c:v>
                </c:pt>
                <c:pt idx="64">
                  <c:v>0.0768604469219213</c:v>
                </c:pt>
              </c:numCache>
            </c:numRef>
          </c:yVal>
          <c:smooth val="0"/>
        </c:ser>
        <c:axId val="64618004"/>
        <c:axId val="33613352"/>
      </c:scatterChart>
      <c:valAx>
        <c:axId val="64618004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33613352"/>
        <c:crosses val="autoZero"/>
        <c:crossBetween val="midCat"/>
        <c:majorUnit val="2"/>
      </c:valAx>
      <c:valAx>
        <c:axId val="33613352"/>
        <c:scaling>
          <c:orientation val="minMax"/>
          <c:max val="0.0847222222222222"/>
          <c:min val="0.0569444444444444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[h]:m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64618004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396756943246507"/>
          <c:w val="0.905460899956313"/>
          <c:h val="0.75970329480765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(13-86)'!$I$2:$I$75</c:f>
              <c:numCache>
                <c:formatCode>m:ss.0</c:formatCode>
                <c:ptCount val="74"/>
                <c:pt idx="0">
                  <c:v>0.0127488425925926</c:v>
                </c:pt>
                <c:pt idx="1">
                  <c:v>0.0116280864197569</c:v>
                </c:pt>
                <c:pt idx="2">
                  <c:v>0.0113792438271644</c:v>
                </c:pt>
                <c:pt idx="3">
                  <c:v>0.0112731481481481</c:v>
                </c:pt>
                <c:pt idx="4">
                  <c:v>0.0112750771604977</c:v>
                </c:pt>
                <c:pt idx="5">
                  <c:v>0.0109683641975347</c:v>
                </c:pt>
                <c:pt idx="6">
                  <c:v>0.0111834490740741</c:v>
                </c:pt>
                <c:pt idx="7">
                  <c:v>0.0108265817901273</c:v>
                </c:pt>
                <c:pt idx="8">
                  <c:v>0.0109269554879514</c:v>
                </c:pt>
                <c:pt idx="9">
                  <c:v>0.0107581018518519</c:v>
                </c:pt>
                <c:pt idx="10">
                  <c:v>0.0109529320987616</c:v>
                </c:pt>
                <c:pt idx="11">
                  <c:v>0.0105680941357986</c:v>
                </c:pt>
                <c:pt idx="12">
                  <c:v>0.0104716435185185</c:v>
                </c:pt>
                <c:pt idx="13">
                  <c:v>0.0104465663580208</c:v>
                </c:pt>
                <c:pt idx="14">
                  <c:v>0.0106163194444444</c:v>
                </c:pt>
                <c:pt idx="15">
                  <c:v>0.0109519675925926</c:v>
                </c:pt>
                <c:pt idx="16">
                  <c:v>0.0108634259259259</c:v>
                </c:pt>
                <c:pt idx="17">
                  <c:v>0.0101603009259259</c:v>
                </c:pt>
                <c:pt idx="18">
                  <c:v>0.0110860339506134</c:v>
                </c:pt>
                <c:pt idx="19">
                  <c:v>0.0105787037037037</c:v>
                </c:pt>
                <c:pt idx="20">
                  <c:v>0.0107166280864236</c:v>
                </c:pt>
                <c:pt idx="21">
                  <c:v>0.0107359182098727</c:v>
                </c:pt>
                <c:pt idx="22">
                  <c:v>0.0110264281429745</c:v>
                </c:pt>
                <c:pt idx="23">
                  <c:v>0.011046875</c:v>
                </c:pt>
                <c:pt idx="24">
                  <c:v>0.0111226851851852</c:v>
                </c:pt>
                <c:pt idx="25">
                  <c:v>0.0111969521604977</c:v>
                </c:pt>
                <c:pt idx="26">
                  <c:v>0.0112104552469097</c:v>
                </c:pt>
                <c:pt idx="27">
                  <c:v>0.0109982638888889</c:v>
                </c:pt>
                <c:pt idx="28">
                  <c:v>0.0111053240740741</c:v>
                </c:pt>
                <c:pt idx="29">
                  <c:v>0.0111593364197569</c:v>
                </c:pt>
                <c:pt idx="30">
                  <c:v>0.0104706790123495</c:v>
                </c:pt>
                <c:pt idx="31">
                  <c:v>0.0111892361111111</c:v>
                </c:pt>
                <c:pt idx="32">
                  <c:v>0.0113435570987616</c:v>
                </c:pt>
                <c:pt idx="33">
                  <c:v>0.0111689814814815</c:v>
                </c:pt>
                <c:pt idx="34">
                  <c:v>0.0113236946044907</c:v>
                </c:pt>
                <c:pt idx="35">
                  <c:v>0.0112943672839468</c:v>
                </c:pt>
                <c:pt idx="36">
                  <c:v>0.0114583333333333</c:v>
                </c:pt>
                <c:pt idx="37">
                  <c:v>0.0109471450617245</c:v>
                </c:pt>
                <c:pt idx="38">
                  <c:v>0.0115229552469097</c:v>
                </c:pt>
                <c:pt idx="39">
                  <c:v>0.011477623456794</c:v>
                </c:pt>
                <c:pt idx="40">
                  <c:v>0.0108563487927778</c:v>
                </c:pt>
                <c:pt idx="41">
                  <c:v>0.0115702160493866</c:v>
                </c:pt>
                <c:pt idx="42">
                  <c:v>0.0117862654320949</c:v>
                </c:pt>
                <c:pt idx="43">
                  <c:v>0.0115403163580208</c:v>
                </c:pt>
                <c:pt idx="44">
                  <c:v>0.0117139274691319</c:v>
                </c:pt>
                <c:pt idx="45">
                  <c:v>0.0114641203703704</c:v>
                </c:pt>
                <c:pt idx="46">
                  <c:v>0.0119762731481481</c:v>
                </c:pt>
                <c:pt idx="47">
                  <c:v>0.0119000771604977</c:v>
                </c:pt>
                <c:pt idx="48">
                  <c:v>0.0121074459876505</c:v>
                </c:pt>
                <c:pt idx="49">
                  <c:v>0.0120447530864236</c:v>
                </c:pt>
                <c:pt idx="50">
                  <c:v>0.0120216049382755</c:v>
                </c:pt>
                <c:pt idx="51">
                  <c:v>0.0117766203703704</c:v>
                </c:pt>
                <c:pt idx="52">
                  <c:v>0.0120007680491551</c:v>
                </c:pt>
                <c:pt idx="53">
                  <c:v>0.0121981095679051</c:v>
                </c:pt>
                <c:pt idx="54">
                  <c:v>0.0122472993827199</c:v>
                </c:pt>
                <c:pt idx="55">
                  <c:v>0.0124565972222222</c:v>
                </c:pt>
                <c:pt idx="56">
                  <c:v>0.0124334490740741</c:v>
                </c:pt>
                <c:pt idx="57">
                  <c:v>0.0124672067901273</c:v>
                </c:pt>
                <c:pt idx="58">
                  <c:v>0.0126398533950579</c:v>
                </c:pt>
                <c:pt idx="59">
                  <c:v>0.0131047453703704</c:v>
                </c:pt>
                <c:pt idx="60">
                  <c:v>0.0132628809099421</c:v>
                </c:pt>
                <c:pt idx="61">
                  <c:v>0.0129728009259259</c:v>
                </c:pt>
                <c:pt idx="62">
                  <c:v>0.0132928240740741</c:v>
                </c:pt>
                <c:pt idx="63">
                  <c:v>0.0130362654320949</c:v>
                </c:pt>
                <c:pt idx="64">
                  <c:v>0.0132928240740741</c:v>
                </c:pt>
                <c:pt idx="65">
                  <c:v>0.0134148959004051</c:v>
                </c:pt>
                <c:pt idx="66">
                  <c:v>0.0139091435185185</c:v>
                </c:pt>
                <c:pt idx="67">
                  <c:v>0.0135696373456829</c:v>
                </c:pt>
                <c:pt idx="68">
                  <c:v>0.0145958719135764</c:v>
                </c:pt>
                <c:pt idx="69">
                  <c:v>0.0149641203703704</c:v>
                </c:pt>
                <c:pt idx="70">
                  <c:v>0.0147211230450347</c:v>
                </c:pt>
                <c:pt idx="71">
                  <c:v>0.0151678240740741</c:v>
                </c:pt>
                <c:pt idx="72">
                  <c:v>0.0152633101851852</c:v>
                </c:pt>
                <c:pt idx="73">
                  <c:v>0.0154412491352894</c:v>
                </c:pt>
              </c:numCache>
            </c:numRef>
          </c:yVal>
          <c:smooth val="0"/>
        </c:ser>
        <c:axId val="32798648"/>
        <c:axId val="72488068"/>
      </c:scatterChart>
      <c:valAx>
        <c:axId val="32798648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72488068"/>
        <c:crosses val="autoZero"/>
        <c:crossBetween val="midCat"/>
        <c:majorUnit val="3"/>
      </c:valAx>
      <c:valAx>
        <c:axId val="72488068"/>
        <c:scaling>
          <c:orientation val="minMax"/>
          <c:max val="0.0156944444444444"/>
          <c:min val="0.0103009259259259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32798648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684578418523"/>
          <c:y val="0.0567437047257675"/>
          <c:w val="0.905460899956313"/>
          <c:h val="0.759572266298724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'F_L (13-77)'!$A$2:$A$66</c:f>
              <c:numCache>
                <c:formatCode>General</c:formatCode>
                <c:ptCount val="65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</c:numCache>
            </c:numRef>
          </c:xVal>
          <c:yVal>
            <c:numRef>
              <c:f>'F_L (13-77)'!$T$2:$T$66</c:f>
              <c:numCache>
                <c:formatCode>[h]:mm:ss.0</c:formatCode>
                <c:ptCount val="65"/>
                <c:pt idx="0">
                  <c:v>0.237076388888889</c:v>
                </c:pt>
                <c:pt idx="1">
                  <c:v>0.141971064814815</c:v>
                </c:pt>
                <c:pt idx="2">
                  <c:v>0.135337962962963</c:v>
                </c:pt>
                <c:pt idx="3">
                  <c:v>0.1375</c:v>
                </c:pt>
                <c:pt idx="4">
                  <c:v>0.125303240740741</c:v>
                </c:pt>
                <c:pt idx="5">
                  <c:v>0.132061342592593</c:v>
                </c:pt>
                <c:pt idx="6">
                  <c:v>0.127896990740741</c:v>
                </c:pt>
                <c:pt idx="7">
                  <c:v>0.134689814814815</c:v>
                </c:pt>
                <c:pt idx="8">
                  <c:v>0.134078703703704</c:v>
                </c:pt>
                <c:pt idx="9">
                  <c:v>0.133164351851852</c:v>
                </c:pt>
                <c:pt idx="10">
                  <c:v>0.128819444444444</c:v>
                </c:pt>
                <c:pt idx="11">
                  <c:v>0.13390625</c:v>
                </c:pt>
                <c:pt idx="12">
                  <c:v>0.13308912037037</c:v>
                </c:pt>
                <c:pt idx="13">
                  <c:v>0.139549768518519</c:v>
                </c:pt>
                <c:pt idx="14">
                  <c:v>0.136081018518519</c:v>
                </c:pt>
                <c:pt idx="15">
                  <c:v>0.121203703703704</c:v>
                </c:pt>
                <c:pt idx="16">
                  <c:v>0.129226851851852</c:v>
                </c:pt>
                <c:pt idx="17">
                  <c:v>0.124613425925926</c:v>
                </c:pt>
                <c:pt idx="18">
                  <c:v>0.118424768518519</c:v>
                </c:pt>
                <c:pt idx="19">
                  <c:v>0.137849537037037</c:v>
                </c:pt>
                <c:pt idx="20">
                  <c:v>0.125600694444444</c:v>
                </c:pt>
                <c:pt idx="21">
                  <c:v>0.128584490740741</c:v>
                </c:pt>
                <c:pt idx="22">
                  <c:v>0.128130787037037</c:v>
                </c:pt>
                <c:pt idx="23">
                  <c:v>0.12640625</c:v>
                </c:pt>
                <c:pt idx="24">
                  <c:v>0.129269675925926</c:v>
                </c:pt>
                <c:pt idx="25">
                  <c:v>0.127883101851852</c:v>
                </c:pt>
                <c:pt idx="26">
                  <c:v>0.124571759259259</c:v>
                </c:pt>
                <c:pt idx="27">
                  <c:v>0.130074074074074</c:v>
                </c:pt>
                <c:pt idx="28">
                  <c:v>0.127310185185185</c:v>
                </c:pt>
                <c:pt idx="29">
                  <c:v>0.130646990740741</c:v>
                </c:pt>
                <c:pt idx="30">
                  <c:v>0.126680555555556</c:v>
                </c:pt>
                <c:pt idx="31">
                  <c:v>0.119211805555556</c:v>
                </c:pt>
                <c:pt idx="32">
                  <c:v>0.124864583333333</c:v>
                </c:pt>
                <c:pt idx="33">
                  <c:v>0.132395833333333</c:v>
                </c:pt>
                <c:pt idx="34">
                  <c:v>0.13231712962963</c:v>
                </c:pt>
                <c:pt idx="35">
                  <c:v>0.130931712962963</c:v>
                </c:pt>
                <c:pt idx="36">
                  <c:v>0.125199074074074</c:v>
                </c:pt>
                <c:pt idx="37">
                  <c:v>0.123944444444444</c:v>
                </c:pt>
                <c:pt idx="38">
                  <c:v>0.125258101851852</c:v>
                </c:pt>
                <c:pt idx="39">
                  <c:v>0.125743055555556</c:v>
                </c:pt>
                <c:pt idx="40">
                  <c:v>0.135075231481481</c:v>
                </c:pt>
                <c:pt idx="41">
                  <c:v>0.126864583333333</c:v>
                </c:pt>
                <c:pt idx="42">
                  <c:v>0.136712962962963</c:v>
                </c:pt>
                <c:pt idx="43">
                  <c:v>0.142300925925926</c:v>
                </c:pt>
                <c:pt idx="44">
                  <c:v>0.133103009259259</c:v>
                </c:pt>
                <c:pt idx="45">
                  <c:v>0.145721064814815</c:v>
                </c:pt>
                <c:pt idx="46">
                  <c:v>0.126990740740741</c:v>
                </c:pt>
                <c:pt idx="47">
                  <c:v>0.132130787037037</c:v>
                </c:pt>
                <c:pt idx="48">
                  <c:v>0.142436342592593</c:v>
                </c:pt>
                <c:pt idx="49">
                  <c:v>0.143303240740741</c:v>
                </c:pt>
                <c:pt idx="50">
                  <c:v>0.152996527777778</c:v>
                </c:pt>
                <c:pt idx="51">
                  <c:v>0.142925925925926</c:v>
                </c:pt>
                <c:pt idx="52">
                  <c:v>0.141445601851852</c:v>
                </c:pt>
                <c:pt idx="53">
                  <c:v>0.155170138888889</c:v>
                </c:pt>
                <c:pt idx="54">
                  <c:v>0.153989583333333</c:v>
                </c:pt>
                <c:pt idx="55">
                  <c:v>0.136826388888889</c:v>
                </c:pt>
                <c:pt idx="56">
                  <c:v>0.141655092592593</c:v>
                </c:pt>
                <c:pt idx="57">
                  <c:v>0.13696412037037</c:v>
                </c:pt>
                <c:pt idx="58">
                  <c:v>0.1590625</c:v>
                </c:pt>
                <c:pt idx="59">
                  <c:v>0.149679398148148</c:v>
                </c:pt>
                <c:pt idx="60">
                  <c:v>0.151667824074074</c:v>
                </c:pt>
                <c:pt idx="61">
                  <c:v>0.165435185185185</c:v>
                </c:pt>
                <c:pt idx="62">
                  <c:v>0.156353009259259</c:v>
                </c:pt>
                <c:pt idx="63">
                  <c:v>0.151935185185185</c:v>
                </c:pt>
                <c:pt idx="64">
                  <c:v>0.153724537037037</c:v>
                </c:pt>
              </c:numCache>
            </c:numRef>
          </c:yVal>
          <c:smooth val="0"/>
        </c:ser>
        <c:axId val="32687340"/>
        <c:axId val="96880012"/>
      </c:scatterChart>
      <c:valAx>
        <c:axId val="32687340"/>
        <c:scaling>
          <c:orientation val="minMax"/>
          <c:max val="77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6880012"/>
        <c:crosses val="autoZero"/>
        <c:crossBetween val="midCat"/>
        <c:majorUnit val="2"/>
      </c:valAx>
      <c:valAx>
        <c:axId val="96880012"/>
        <c:scaling>
          <c:orientation val="minMax"/>
          <c:max val="0.2375"/>
          <c:min val="0.116666666666667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[h]:m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32687340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395031913058479"/>
          <c:w val="0.905460899956313"/>
          <c:h val="0.759703294807659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(13-86)'!$K$2:$K$75</c:f>
              <c:numCache>
                <c:formatCode>m:ss.0</c:formatCode>
                <c:ptCount val="74"/>
                <c:pt idx="0">
                  <c:v>0.0156798795785301</c:v>
                </c:pt>
                <c:pt idx="1">
                  <c:v>0.0141482739105787</c:v>
                </c:pt>
                <c:pt idx="2">
                  <c:v>0.0138765541740625</c:v>
                </c:pt>
                <c:pt idx="3">
                  <c:v>0.0137031352773495</c:v>
                </c:pt>
                <c:pt idx="4">
                  <c:v>0.0139229166666667</c:v>
                </c:pt>
                <c:pt idx="5">
                  <c:v>0.0137493055555556</c:v>
                </c:pt>
                <c:pt idx="6">
                  <c:v>0.0140087414546644</c:v>
                </c:pt>
                <c:pt idx="7">
                  <c:v>0.0133381944444444</c:v>
                </c:pt>
                <c:pt idx="8">
                  <c:v>0.013112346585544</c:v>
                </c:pt>
                <c:pt idx="9">
                  <c:v>0.0134083333333333</c:v>
                </c:pt>
                <c:pt idx="10">
                  <c:v>0.013680639159456</c:v>
                </c:pt>
                <c:pt idx="11">
                  <c:v>0.0131192275398843</c:v>
                </c:pt>
                <c:pt idx="12">
                  <c:v>0.0133919005785301</c:v>
                </c:pt>
                <c:pt idx="13">
                  <c:v>0.0125833333333333</c:v>
                </c:pt>
                <c:pt idx="14">
                  <c:v>0.0136645833333333</c:v>
                </c:pt>
                <c:pt idx="15">
                  <c:v>0.0133923611111111</c:v>
                </c:pt>
                <c:pt idx="16">
                  <c:v>0.0130361111111111</c:v>
                </c:pt>
                <c:pt idx="17">
                  <c:v>0.0121923611111111</c:v>
                </c:pt>
                <c:pt idx="18">
                  <c:v>0.0134237753656366</c:v>
                </c:pt>
                <c:pt idx="19">
                  <c:v>0.013519359723125</c:v>
                </c:pt>
                <c:pt idx="20">
                  <c:v>0.0136513888888889</c:v>
                </c:pt>
                <c:pt idx="21">
                  <c:v>0.0131944444444444</c:v>
                </c:pt>
                <c:pt idx="22">
                  <c:v>0.0132317137715625</c:v>
                </c:pt>
                <c:pt idx="23">
                  <c:v>0.01325625</c:v>
                </c:pt>
                <c:pt idx="24">
                  <c:v>0.0133472222222222</c:v>
                </c:pt>
                <c:pt idx="25">
                  <c:v>0.0138565569227315</c:v>
                </c:pt>
                <c:pt idx="26">
                  <c:v>0.0135369287416088</c:v>
                </c:pt>
                <c:pt idx="27">
                  <c:v>0.0133256944444444</c:v>
                </c:pt>
                <c:pt idx="28">
                  <c:v>0.0138060525734491</c:v>
                </c:pt>
                <c:pt idx="29">
                  <c:v>0.0136165577342014</c:v>
                </c:pt>
                <c:pt idx="30">
                  <c:v>0.0137215277777778</c:v>
                </c:pt>
                <c:pt idx="31">
                  <c:v>0.0136791666666667</c:v>
                </c:pt>
                <c:pt idx="32">
                  <c:v>0.0141418712524074</c:v>
                </c:pt>
                <c:pt idx="33">
                  <c:v>0.0134027777777778</c:v>
                </c:pt>
                <c:pt idx="34">
                  <c:v>0.0135884335253819</c:v>
                </c:pt>
                <c:pt idx="35">
                  <c:v>0.0138228464005324</c:v>
                </c:pt>
                <c:pt idx="36">
                  <c:v>0.01375</c:v>
                </c:pt>
                <c:pt idx="37">
                  <c:v>0.01386875</c:v>
                </c:pt>
                <c:pt idx="38">
                  <c:v>0.0141147244805787</c:v>
                </c:pt>
                <c:pt idx="39">
                  <c:v>0.0139852315954398</c:v>
                </c:pt>
                <c:pt idx="40">
                  <c:v>0.013027618551331</c:v>
                </c:pt>
                <c:pt idx="41">
                  <c:v>0.0142515106601273</c:v>
                </c:pt>
                <c:pt idx="42">
                  <c:v>0.0142515106601273</c:v>
                </c:pt>
                <c:pt idx="43">
                  <c:v>0.0140908578514236</c:v>
                </c:pt>
                <c:pt idx="44">
                  <c:v>0.0143291666666667</c:v>
                </c:pt>
                <c:pt idx="45">
                  <c:v>0.0137569444444444</c:v>
                </c:pt>
                <c:pt idx="46">
                  <c:v>0.0143860052940509</c:v>
                </c:pt>
                <c:pt idx="47">
                  <c:v>0.0144986111111111</c:v>
                </c:pt>
                <c:pt idx="48">
                  <c:v>0.0146010980025694</c:v>
                </c:pt>
                <c:pt idx="49">
                  <c:v>0.0145365740202315</c:v>
                </c:pt>
                <c:pt idx="50">
                  <c:v>0.0144977963349537</c:v>
                </c:pt>
                <c:pt idx="51">
                  <c:v>0.0144491966246644</c:v>
                </c:pt>
                <c:pt idx="52">
                  <c:v>0.0144009216589815</c:v>
                </c:pt>
                <c:pt idx="53">
                  <c:v>0.0147754137115857</c:v>
                </c:pt>
                <c:pt idx="54">
                  <c:v>0.0148104265402894</c:v>
                </c:pt>
                <c:pt idx="55">
                  <c:v>0.0150060024009606</c:v>
                </c:pt>
                <c:pt idx="56">
                  <c:v>0.0151809570075347</c:v>
                </c:pt>
                <c:pt idx="57">
                  <c:v>0.0152179206233218</c:v>
                </c:pt>
                <c:pt idx="58">
                  <c:v>0.0153073720303704</c:v>
                </c:pt>
                <c:pt idx="59">
                  <c:v>0.0161373612186921</c:v>
                </c:pt>
                <c:pt idx="60">
                  <c:v>0.0159154570919329</c:v>
                </c:pt>
                <c:pt idx="61">
                  <c:v>0.0155673611111111</c:v>
                </c:pt>
                <c:pt idx="62">
                  <c:v>0.0159513888888889</c:v>
                </c:pt>
                <c:pt idx="63">
                  <c:v>0.0158810824545833</c:v>
                </c:pt>
                <c:pt idx="64">
                  <c:v>0.0168033337814236</c:v>
                </c:pt>
                <c:pt idx="65">
                  <c:v>0.0160978750804861</c:v>
                </c:pt>
                <c:pt idx="66">
                  <c:v>0.0168713726548843</c:v>
                </c:pt>
                <c:pt idx="67">
                  <c:v>0.0169929309407292</c:v>
                </c:pt>
                <c:pt idx="68">
                  <c:v>0.017521726941412</c:v>
                </c:pt>
                <c:pt idx="69">
                  <c:v>0.0179569444444444</c:v>
                </c:pt>
                <c:pt idx="70">
                  <c:v>0.0176653476540394</c:v>
                </c:pt>
                <c:pt idx="71">
                  <c:v>0.0182428488032639</c:v>
                </c:pt>
                <c:pt idx="72">
                  <c:v>0.0185034722222222</c:v>
                </c:pt>
                <c:pt idx="73">
                  <c:v>0.0185294989623495</c:v>
                </c:pt>
              </c:numCache>
            </c:numRef>
          </c:yVal>
          <c:smooth val="0"/>
        </c:ser>
        <c:axId val="52175137"/>
        <c:axId val="9486869"/>
      </c:scatterChart>
      <c:valAx>
        <c:axId val="52175137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486869"/>
        <c:crosses val="autoZero"/>
        <c:crossBetween val="midCat"/>
        <c:majorUnit val="3"/>
      </c:valAx>
      <c:valAx>
        <c:axId val="9486869"/>
        <c:scaling>
          <c:orientation val="minMax"/>
          <c:max val="0.018900462962963"/>
          <c:min val="0.0128993055555556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52175137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888160768894714"/>
          <c:y val="0.0487875288683603"/>
          <c:w val="0.905417212756662"/>
          <c:h val="0.764001154734411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(13-86)'!$M$2:$M$75</c:f>
              <c:numCache>
                <c:formatCode>#,##0</c:formatCode>
                <c:ptCount val="74"/>
                <c:pt idx="0">
                  <c:v>7969.18581484925</c:v>
                </c:pt>
                <c:pt idx="1">
                  <c:v>8696.91259602841</c:v>
                </c:pt>
                <c:pt idx="2">
                  <c:v>8638</c:v>
                </c:pt>
                <c:pt idx="3">
                  <c:v>8864</c:v>
                </c:pt>
                <c:pt idx="4">
                  <c:v>8978.00389046836</c:v>
                </c:pt>
                <c:pt idx="5">
                  <c:v>9091.36825092175</c:v>
                </c:pt>
                <c:pt idx="6">
                  <c:v>8849.99262500613</c:v>
                </c:pt>
                <c:pt idx="7">
                  <c:v>9371.58327693027</c:v>
                </c:pt>
                <c:pt idx="8">
                  <c:v>9172.4419078679</c:v>
                </c:pt>
                <c:pt idx="9">
                  <c:v>9322.56059664389</c:v>
                </c:pt>
                <c:pt idx="10">
                  <c:v>9096.42207398422</c:v>
                </c:pt>
                <c:pt idx="11">
                  <c:v>9109.31174089068</c:v>
                </c:pt>
                <c:pt idx="12">
                  <c:v>9066.63980254872</c:v>
                </c:pt>
                <c:pt idx="13">
                  <c:v>9933.7748344371</c:v>
                </c:pt>
                <c:pt idx="14">
                  <c:v>9147.73593535598</c:v>
                </c:pt>
                <c:pt idx="15">
                  <c:v>9333.67902514906</c:v>
                </c:pt>
                <c:pt idx="16">
                  <c:v>9588.74920093759</c:v>
                </c:pt>
                <c:pt idx="17">
                  <c:v>10252.3210115623</c:v>
                </c:pt>
                <c:pt idx="18">
                  <c:v>9311.83639439935</c:v>
                </c:pt>
                <c:pt idx="19">
                  <c:v>9211.40166828721</c:v>
                </c:pt>
                <c:pt idx="20">
                  <c:v>9156.57747481942</c:v>
                </c:pt>
                <c:pt idx="21">
                  <c:v>9473.68421052633</c:v>
                </c:pt>
                <c:pt idx="22">
                  <c:v>9254</c:v>
                </c:pt>
                <c:pt idx="23">
                  <c:v>9429.51438000943</c:v>
                </c:pt>
                <c:pt idx="24">
                  <c:v>9365.24453694067</c:v>
                </c:pt>
                <c:pt idx="25">
                  <c:v>8987.86638038646</c:v>
                </c:pt>
                <c:pt idx="26">
                  <c:v>9230.76923076925</c:v>
                </c:pt>
                <c:pt idx="27">
                  <c:v>9380.37417270313</c:v>
                </c:pt>
                <c:pt idx="28">
                  <c:v>9005</c:v>
                </c:pt>
                <c:pt idx="29">
                  <c:v>9104.70409711684</c:v>
                </c:pt>
                <c:pt idx="30">
                  <c:v>9109.77276177943</c:v>
                </c:pt>
                <c:pt idx="31">
                  <c:v>9137.98355162961</c:v>
                </c:pt>
                <c:pt idx="32">
                  <c:v>8828.72277810478</c:v>
                </c:pt>
                <c:pt idx="33">
                  <c:v>9326.42487046632</c:v>
                </c:pt>
                <c:pt idx="34">
                  <c:v>9198.69174161899</c:v>
                </c:pt>
                <c:pt idx="35">
                  <c:v>8897.6767177459</c:v>
                </c:pt>
                <c:pt idx="36">
                  <c:v>9090.90909090908</c:v>
                </c:pt>
                <c:pt idx="37">
                  <c:v>9013.06894997748</c:v>
                </c:pt>
                <c:pt idx="38">
                  <c:v>8781.34452141674</c:v>
                </c:pt>
                <c:pt idx="39">
                  <c:v>8770.22022997467</c:v>
                </c:pt>
                <c:pt idx="40">
                  <c:v>8776.20672842517</c:v>
                </c:pt>
                <c:pt idx="41">
                  <c:v>8678.46294778459</c:v>
                </c:pt>
                <c:pt idx="42">
                  <c:v>8713.33139703748</c:v>
                </c:pt>
                <c:pt idx="43">
                  <c:v>8762.96188111582</c:v>
                </c:pt>
                <c:pt idx="44">
                  <c:v>8723.46612387324</c:v>
                </c:pt>
                <c:pt idx="45">
                  <c:v>9086.32004038366</c:v>
                </c:pt>
                <c:pt idx="46">
                  <c:v>8642.62735871704</c:v>
                </c:pt>
                <c:pt idx="47">
                  <c:v>8621.51547083052</c:v>
                </c:pt>
                <c:pt idx="48">
                  <c:v>8500.99178237463</c:v>
                </c:pt>
                <c:pt idx="49">
                  <c:v>8589.4254628746</c:v>
                </c:pt>
                <c:pt idx="50">
                  <c:v>8509.43128634236</c:v>
                </c:pt>
                <c:pt idx="51">
                  <c:v>8564.49540847884</c:v>
                </c:pt>
                <c:pt idx="52">
                  <c:v>8594.75719810916</c:v>
                </c:pt>
                <c:pt idx="53">
                  <c:v>8412.39426087769</c:v>
                </c:pt>
                <c:pt idx="54">
                  <c:v>8345.310399184</c:v>
                </c:pt>
                <c:pt idx="55">
                  <c:v>8201.95024150186</c:v>
                </c:pt>
                <c:pt idx="56">
                  <c:v>8228.19528250139</c:v>
                </c:pt>
                <c:pt idx="57">
                  <c:v>8174.75816340433</c:v>
                </c:pt>
                <c:pt idx="58">
                  <c:v>8007.47364206593</c:v>
                </c:pt>
                <c:pt idx="59">
                  <c:v>7733.28750644441</c:v>
                </c:pt>
                <c:pt idx="60">
                  <c:v>7805.72419774502</c:v>
                </c:pt>
                <c:pt idx="61">
                  <c:v>8029.62037739217</c:v>
                </c:pt>
                <c:pt idx="62">
                  <c:v>7836.30822812365</c:v>
                </c:pt>
                <c:pt idx="63">
                  <c:v>7735.28147829823</c:v>
                </c:pt>
                <c:pt idx="64">
                  <c:v>7279.7086168887</c:v>
                </c:pt>
                <c:pt idx="65">
                  <c:v>7627.765064836</c:v>
                </c:pt>
                <c:pt idx="66">
                  <c:v>7328.99022801303</c:v>
                </c:pt>
                <c:pt idx="67">
                  <c:v>7348.73846656325</c:v>
                </c:pt>
                <c:pt idx="68">
                  <c:v>6854.79264252257</c:v>
                </c:pt>
                <c:pt idx="69">
                  <c:v>6961.09521231341</c:v>
                </c:pt>
                <c:pt idx="70">
                  <c:v>6729.47510094213</c:v>
                </c:pt>
                <c:pt idx="71">
                  <c:v>6751.94118309013</c:v>
                </c:pt>
                <c:pt idx="72">
                  <c:v>6755.48883467817</c:v>
                </c:pt>
                <c:pt idx="73">
                  <c:v>6661.97860764648</c:v>
                </c:pt>
              </c:numCache>
            </c:numRef>
          </c:yVal>
          <c:smooth val="0"/>
        </c:ser>
        <c:axId val="76504605"/>
        <c:axId val="69814540"/>
      </c:scatterChart>
      <c:valAx>
        <c:axId val="76504605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69814540"/>
        <c:crosses val="autoZero"/>
        <c:crossBetween val="midCat"/>
        <c:majorUnit val="3"/>
      </c:valAx>
      <c:valAx>
        <c:axId val="69814540"/>
        <c:scaling>
          <c:orientation val="minMax"/>
          <c:max val="10000"/>
          <c:min val="650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76504605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7684578418523"/>
          <c:y val="0.0395189003436426"/>
          <c:w val="0.905460899956313"/>
          <c:h val="0.754486445208095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(13-86)'!$O$2:$O$75</c:f>
              <c:numCache>
                <c:formatCode>m:ss.0</c:formatCode>
                <c:ptCount val="74"/>
                <c:pt idx="0">
                  <c:v>0.0272759011957755</c:v>
                </c:pt>
                <c:pt idx="1">
                  <c:v>0.0249247273234838</c:v>
                </c:pt>
                <c:pt idx="2">
                  <c:v>0.0241182372462732</c:v>
                </c:pt>
                <c:pt idx="3">
                  <c:v>0.0235033092659491</c:v>
                </c:pt>
                <c:pt idx="4">
                  <c:v>0.0243337421401968</c:v>
                </c:pt>
                <c:pt idx="5">
                  <c:v>0.0237484563503357</c:v>
                </c:pt>
                <c:pt idx="6">
                  <c:v>0.0241308082855556</c:v>
                </c:pt>
                <c:pt idx="7">
                  <c:v>0.0233400552692477</c:v>
                </c:pt>
                <c:pt idx="8">
                  <c:v>0.0238027230315162</c:v>
                </c:pt>
                <c:pt idx="9">
                  <c:v>0.0237742021377778</c:v>
                </c:pt>
                <c:pt idx="10">
                  <c:v>0.0236702077297454</c:v>
                </c:pt>
                <c:pt idx="11">
                  <c:v>0.0231481481481481</c:v>
                </c:pt>
                <c:pt idx="12">
                  <c:v>0.0237742021377778</c:v>
                </c:pt>
                <c:pt idx="13">
                  <c:v>0.0228524461087153</c:v>
                </c:pt>
                <c:pt idx="14">
                  <c:v>0.0229847013827546</c:v>
                </c:pt>
                <c:pt idx="15">
                  <c:v>0.02348554472375</c:v>
                </c:pt>
                <c:pt idx="16">
                  <c:v>0.0222483269258102</c:v>
                </c:pt>
                <c:pt idx="17">
                  <c:v>0.0227898412003819</c:v>
                </c:pt>
                <c:pt idx="18">
                  <c:v>0.0223729589427315</c:v>
                </c:pt>
                <c:pt idx="19">
                  <c:v>0.0230444481315509</c:v>
                </c:pt>
                <c:pt idx="20">
                  <c:v>0.0230368035974306</c:v>
                </c:pt>
                <c:pt idx="21">
                  <c:v>0.0228673874467245</c:v>
                </c:pt>
                <c:pt idx="22">
                  <c:v>0.0225127872631597</c:v>
                </c:pt>
                <c:pt idx="23">
                  <c:v>0.023797285205706</c:v>
                </c:pt>
                <c:pt idx="24">
                  <c:v>0.0232294512274421</c:v>
                </c:pt>
                <c:pt idx="25">
                  <c:v>0.0238231370306829</c:v>
                </c:pt>
                <c:pt idx="26">
                  <c:v>0.0231468622113542</c:v>
                </c:pt>
                <c:pt idx="27">
                  <c:v>0.0231352952063657</c:v>
                </c:pt>
                <c:pt idx="28">
                  <c:v>0.0231352952063657</c:v>
                </c:pt>
                <c:pt idx="29">
                  <c:v>0.0230457227138657</c:v>
                </c:pt>
                <c:pt idx="30">
                  <c:v>0.023512593345</c:v>
                </c:pt>
                <c:pt idx="31">
                  <c:v>0.0236218984447338</c:v>
                </c:pt>
                <c:pt idx="32">
                  <c:v>0.0240736460981482</c:v>
                </c:pt>
                <c:pt idx="33">
                  <c:v>0.0239794352363426</c:v>
                </c:pt>
                <c:pt idx="34">
                  <c:v>0.0231558667704051</c:v>
                </c:pt>
                <c:pt idx="35">
                  <c:v>0.0236594552646991</c:v>
                </c:pt>
                <c:pt idx="36">
                  <c:v>0.022924002347419</c:v>
                </c:pt>
                <c:pt idx="37">
                  <c:v>0.0237532675349653</c:v>
                </c:pt>
                <c:pt idx="38">
                  <c:v>0.0238097746037269</c:v>
                </c:pt>
                <c:pt idx="39">
                  <c:v>0.0240653036078704</c:v>
                </c:pt>
                <c:pt idx="40">
                  <c:v>0.0242841045964931</c:v>
                </c:pt>
                <c:pt idx="41">
                  <c:v>0.0243067708940972</c:v>
                </c:pt>
                <c:pt idx="42">
                  <c:v>0.0246650486394792</c:v>
                </c:pt>
                <c:pt idx="43">
                  <c:v>0.0241266164833102</c:v>
                </c:pt>
                <c:pt idx="44">
                  <c:v>0.0242784446257292</c:v>
                </c:pt>
                <c:pt idx="45">
                  <c:v>0.0247544850154282</c:v>
                </c:pt>
                <c:pt idx="46">
                  <c:v>0.0244824411931713</c:v>
                </c:pt>
                <c:pt idx="47">
                  <c:v>0.0248370688284838</c:v>
                </c:pt>
                <c:pt idx="48">
                  <c:v>0.0248104481759375</c:v>
                </c:pt>
                <c:pt idx="49">
                  <c:v>0.024908337318669</c:v>
                </c:pt>
                <c:pt idx="50">
                  <c:v>0.024736800443287</c:v>
                </c:pt>
                <c:pt idx="51">
                  <c:v>0.0246373383790625</c:v>
                </c:pt>
                <c:pt idx="52">
                  <c:v>0.0248919688551736</c:v>
                </c:pt>
                <c:pt idx="53">
                  <c:v>0.0255185366650347</c:v>
                </c:pt>
                <c:pt idx="54">
                  <c:v>0.0253740129508912</c:v>
                </c:pt>
                <c:pt idx="55">
                  <c:v>0.0256640842387616</c:v>
                </c:pt>
                <c:pt idx="56">
                  <c:v>0.0257507649850116</c:v>
                </c:pt>
                <c:pt idx="57">
                  <c:v>0.0261791069782986</c:v>
                </c:pt>
                <c:pt idx="58">
                  <c:v>0.0263279834870833</c:v>
                </c:pt>
                <c:pt idx="59">
                  <c:v>0.0269896791466898</c:v>
                </c:pt>
                <c:pt idx="60">
                  <c:v>0.0275993022896412</c:v>
                </c:pt>
                <c:pt idx="61">
                  <c:v>0.0267091907046644</c:v>
                </c:pt>
                <c:pt idx="62">
                  <c:v>0.0278893351182523</c:v>
                </c:pt>
                <c:pt idx="63">
                  <c:v>0.0278260095276273</c:v>
                </c:pt>
                <c:pt idx="64">
                  <c:v>0.0286183615715046</c:v>
                </c:pt>
                <c:pt idx="65">
                  <c:v>0.0281151596941088</c:v>
                </c:pt>
                <c:pt idx="66">
                  <c:v>0.0289814750411574</c:v>
                </c:pt>
                <c:pt idx="67">
                  <c:v>0.0288690269983102</c:v>
                </c:pt>
                <c:pt idx="68">
                  <c:v>0.0308550552922569</c:v>
                </c:pt>
                <c:pt idx="69">
                  <c:v>0.0302173229869213</c:v>
                </c:pt>
                <c:pt idx="70">
                  <c:v>0.0310667064320486</c:v>
                </c:pt>
                <c:pt idx="71">
                  <c:v>0.0312203406763542</c:v>
                </c:pt>
                <c:pt idx="72">
                  <c:v>0.031874745002037</c:v>
                </c:pt>
                <c:pt idx="73">
                  <c:v>0.0319701271132292</c:v>
                </c:pt>
              </c:numCache>
            </c:numRef>
          </c:yVal>
          <c:smooth val="0"/>
        </c:ser>
        <c:axId val="20546808"/>
        <c:axId val="45765523"/>
      </c:scatterChart>
      <c:valAx>
        <c:axId val="20546808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45765523"/>
        <c:crosses val="autoZero"/>
        <c:crossBetween val="midCat"/>
        <c:majorUnit val="3"/>
      </c:valAx>
      <c:valAx>
        <c:axId val="45765523"/>
        <c:scaling>
          <c:orientation val="minMax"/>
          <c:max val="0.0320023148148148"/>
          <c:min val="0.0219791666666667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20546808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395092534830526"/>
          <c:w val="0.905460899956313"/>
          <c:h val="0.754002911208151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Pt>
            <c:idx val="56"/>
            <c:marker>
              <c:symbol val="square"/>
              <c:size val="5"/>
              <c:spPr>
                <a:solidFill>
                  <a:srgbClr val="4f81bd"/>
                </a:solidFill>
              </c:spPr>
            </c:marker>
          </c:dPt>
          <c:dLbls>
            <c:dLbl>
              <c:idx val="56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000000"/>
                      </a:solidFill>
                      <a:latin typeface="Arial"/>
                      <a:ea typeface="DejaVu Sans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; </c:separator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(13-86)'!$Q$2:$Q$75</c:f>
              <c:numCache>
                <c:formatCode>#,##0</c:formatCode>
                <c:ptCount val="74"/>
                <c:pt idx="0">
                  <c:v>15200.1761197614</c:v>
                </c:pt>
                <c:pt idx="1">
                  <c:v>16127.4924086382</c:v>
                </c:pt>
                <c:pt idx="2">
                  <c:v>16914.0591942632</c:v>
                </c:pt>
                <c:pt idx="3">
                  <c:v>16830.8476454294</c:v>
                </c:pt>
                <c:pt idx="4">
                  <c:v>16570.8550607641</c:v>
                </c:pt>
                <c:pt idx="5">
                  <c:v>17115.6983819354</c:v>
                </c:pt>
                <c:pt idx="6">
                  <c:v>16889.2348061998</c:v>
                </c:pt>
                <c:pt idx="7">
                  <c:v>16952.1896343913</c:v>
                </c:pt>
                <c:pt idx="8">
                  <c:v>17169.8693312836</c:v>
                </c:pt>
                <c:pt idx="9">
                  <c:v>17351.4884284115</c:v>
                </c:pt>
                <c:pt idx="10">
                  <c:v>17478.8732394366</c:v>
                </c:pt>
                <c:pt idx="11">
                  <c:v>17348.1344434166</c:v>
                </c:pt>
                <c:pt idx="12">
                  <c:v>16945.0034582004</c:v>
                </c:pt>
                <c:pt idx="13">
                  <c:v>18232.9132157004</c:v>
                </c:pt>
                <c:pt idx="14">
                  <c:v>17521.6167581784</c:v>
                </c:pt>
                <c:pt idx="15">
                  <c:v>17741.4095166904</c:v>
                </c:pt>
                <c:pt idx="16">
                  <c:v>18035.9059605794</c:v>
                </c:pt>
                <c:pt idx="17">
                  <c:v>18225.0323942986</c:v>
                </c:pt>
                <c:pt idx="18">
                  <c:v>18623.6727887987</c:v>
                </c:pt>
                <c:pt idx="19">
                  <c:v>17910.4350902016</c:v>
                </c:pt>
                <c:pt idx="20">
                  <c:v>17403.1759125593</c:v>
                </c:pt>
                <c:pt idx="21">
                  <c:v>18086.157216679</c:v>
                </c:pt>
                <c:pt idx="22">
                  <c:v>17377.6913396637</c:v>
                </c:pt>
                <c:pt idx="23">
                  <c:v>17287.8994810161</c:v>
                </c:pt>
                <c:pt idx="24">
                  <c:v>17473.6454618659</c:v>
                </c:pt>
                <c:pt idx="25">
                  <c:v>17251.3798977854</c:v>
                </c:pt>
                <c:pt idx="26">
                  <c:v>17442.7449359239</c:v>
                </c:pt>
                <c:pt idx="27">
                  <c:v>17818.4121621622</c:v>
                </c:pt>
                <c:pt idx="28">
                  <c:v>17232.9823924487</c:v>
                </c:pt>
                <c:pt idx="29">
                  <c:v>17841.0147991543</c:v>
                </c:pt>
                <c:pt idx="30">
                  <c:v>17526.0643821392</c:v>
                </c:pt>
                <c:pt idx="31">
                  <c:v>17260.3972546703</c:v>
                </c:pt>
                <c:pt idx="32">
                  <c:v>16907.6580587712</c:v>
                </c:pt>
                <c:pt idx="33">
                  <c:v>17280.819112628</c:v>
                </c:pt>
                <c:pt idx="34">
                  <c:v>17810.8906711693</c:v>
                </c:pt>
                <c:pt idx="35">
                  <c:v>17357.8333904697</c:v>
                </c:pt>
                <c:pt idx="36">
                  <c:v>17063.4014828129</c:v>
                </c:pt>
                <c:pt idx="37">
                  <c:v>17541.4462895813</c:v>
                </c:pt>
                <c:pt idx="38">
                  <c:v>17499.8156682028</c:v>
                </c:pt>
                <c:pt idx="39">
                  <c:v>17079.1337785873</c:v>
                </c:pt>
                <c:pt idx="40">
                  <c:v>17105.6756756757</c:v>
                </c:pt>
                <c:pt idx="41">
                  <c:v>16922.7272727273</c:v>
                </c:pt>
                <c:pt idx="42">
                  <c:v>16704.2470363121</c:v>
                </c:pt>
                <c:pt idx="43">
                  <c:v>16943.8693557023</c:v>
                </c:pt>
                <c:pt idx="44">
                  <c:v>16999.23899906</c:v>
                </c:pt>
                <c:pt idx="45">
                  <c:v>16831.9666681442</c:v>
                </c:pt>
                <c:pt idx="46">
                  <c:v>16811.4748655289</c:v>
                </c:pt>
                <c:pt idx="47">
                  <c:v>16666.8568544405</c:v>
                </c:pt>
                <c:pt idx="48">
                  <c:v>16317.7208662771</c:v>
                </c:pt>
                <c:pt idx="49">
                  <c:v>16562.1824367054</c:v>
                </c:pt>
                <c:pt idx="50">
                  <c:v>16490.9781782651</c:v>
                </c:pt>
                <c:pt idx="51">
                  <c:v>16511.7725069026</c:v>
                </c:pt>
                <c:pt idx="52">
                  <c:v>16596.2021720604</c:v>
                </c:pt>
                <c:pt idx="53">
                  <c:v>16190.0620323591</c:v>
                </c:pt>
                <c:pt idx="54">
                  <c:v>16085.8201842635</c:v>
                </c:pt>
                <c:pt idx="55">
                  <c:v>16235.3997434801</c:v>
                </c:pt>
                <c:pt idx="56">
                  <c:v>16180.7490732456</c:v>
                </c:pt>
                <c:pt idx="57">
                  <c:v>15754.1537887117</c:v>
                </c:pt>
                <c:pt idx="58">
                  <c:v>15579.6426593366</c:v>
                </c:pt>
                <c:pt idx="59">
                  <c:v>15157.4031572435</c:v>
                </c:pt>
                <c:pt idx="60">
                  <c:v>14937.104196987</c:v>
                </c:pt>
                <c:pt idx="61">
                  <c:v>15600.1232412447</c:v>
                </c:pt>
                <c:pt idx="62">
                  <c:v>14791.648813929</c:v>
                </c:pt>
                <c:pt idx="63">
                  <c:v>14772.6600793589</c:v>
                </c:pt>
                <c:pt idx="64">
                  <c:v>14559.4172337774</c:v>
                </c:pt>
                <c:pt idx="65">
                  <c:v>14369.8938565455</c:v>
                </c:pt>
                <c:pt idx="66">
                  <c:v>13410.0572074299</c:v>
                </c:pt>
                <c:pt idx="67">
                  <c:v>13793.8975662913</c:v>
                </c:pt>
                <c:pt idx="68">
                  <c:v>13476.4448072112</c:v>
                </c:pt>
                <c:pt idx="69">
                  <c:v>13327.9284022111</c:v>
                </c:pt>
                <c:pt idx="70">
                  <c:v>12316.2196348069</c:v>
                </c:pt>
                <c:pt idx="71">
                  <c:v>12872.5275842782</c:v>
                </c:pt>
                <c:pt idx="72">
                  <c:v>13015.697833836</c:v>
                </c:pt>
                <c:pt idx="73">
                  <c:v>12935.2294984246</c:v>
                </c:pt>
              </c:numCache>
            </c:numRef>
          </c:yVal>
          <c:smooth val="0"/>
        </c:ser>
        <c:axId val="68729597"/>
        <c:axId val="93719037"/>
      </c:scatterChart>
      <c:valAx>
        <c:axId val="68729597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93719037"/>
        <c:crosses val="autoZero"/>
        <c:crossBetween val="midCat"/>
        <c:majorUnit val="3"/>
      </c:valAx>
      <c:valAx>
        <c:axId val="93719037"/>
        <c:scaling>
          <c:orientation val="minMax"/>
          <c:max val="18500"/>
          <c:min val="12500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#,##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68729597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698121450415028"/>
          <c:y val="0.0396700706991359"/>
          <c:w val="0.905460899956313"/>
          <c:h val="0.755695208169678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4f81bd"/>
            </a:solidFill>
            <a:ln w="28440">
              <a:noFill/>
            </a:ln>
          </c:spPr>
          <c:marker>
            <c:symbol val="square"/>
            <c:size val="5"/>
            <c:spPr>
              <a:solidFill>
                <a:srgbClr val="4f81bd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3240">
                <a:solidFill>
                  <a:srgbClr val="000000"/>
                </a:solidFill>
                <a:round/>
              </a:ln>
            </c:spPr>
            <c:trendlineType val="poly"/>
            <c:order val="3"/>
            <c:forward val="0"/>
            <c:backward val="0"/>
            <c:dispRSqr val="0"/>
            <c:dispEq val="1"/>
          </c:trendline>
          <c:xVal>
            <c:numRef>
              <c:f>'M_H (13-86)'!$A$2:$A$75</c:f>
              <c:numCache>
                <c:formatCode>General</c:formatCode>
                <c:ptCount val="7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54</c:v>
                </c:pt>
                <c:pt idx="42">
                  <c:v>55</c:v>
                </c:pt>
                <c:pt idx="43">
                  <c:v>56</c:v>
                </c:pt>
                <c:pt idx="44">
                  <c:v>57</c:v>
                </c:pt>
                <c:pt idx="45">
                  <c:v>58</c:v>
                </c:pt>
                <c:pt idx="46">
                  <c:v>59</c:v>
                </c:pt>
                <c:pt idx="47">
                  <c:v>60</c:v>
                </c:pt>
                <c:pt idx="48">
                  <c:v>61</c:v>
                </c:pt>
                <c:pt idx="49">
                  <c:v>62</c:v>
                </c:pt>
                <c:pt idx="50">
                  <c:v>63</c:v>
                </c:pt>
                <c:pt idx="51">
                  <c:v>64</c:v>
                </c:pt>
                <c:pt idx="52">
                  <c:v>65</c:v>
                </c:pt>
                <c:pt idx="53">
                  <c:v>66</c:v>
                </c:pt>
                <c:pt idx="54">
                  <c:v>67</c:v>
                </c:pt>
                <c:pt idx="55">
                  <c:v>68</c:v>
                </c:pt>
                <c:pt idx="56">
                  <c:v>69</c:v>
                </c:pt>
                <c:pt idx="57">
                  <c:v>70</c:v>
                </c:pt>
                <c:pt idx="58">
                  <c:v>71</c:v>
                </c:pt>
                <c:pt idx="59">
                  <c:v>72</c:v>
                </c:pt>
                <c:pt idx="60">
                  <c:v>73</c:v>
                </c:pt>
                <c:pt idx="61">
                  <c:v>74</c:v>
                </c:pt>
                <c:pt idx="62">
                  <c:v>75</c:v>
                </c:pt>
                <c:pt idx="63">
                  <c:v>76</c:v>
                </c:pt>
                <c:pt idx="64">
                  <c:v>77</c:v>
                </c:pt>
                <c:pt idx="65">
                  <c:v>78</c:v>
                </c:pt>
                <c:pt idx="66">
                  <c:v>79</c:v>
                </c:pt>
                <c:pt idx="67">
                  <c:v>80</c:v>
                </c:pt>
                <c:pt idx="68">
                  <c:v>81</c:v>
                </c:pt>
                <c:pt idx="69">
                  <c:v>82</c:v>
                </c:pt>
                <c:pt idx="70">
                  <c:v>83</c:v>
                </c:pt>
                <c:pt idx="71">
                  <c:v>84</c:v>
                </c:pt>
                <c:pt idx="72">
                  <c:v>85</c:v>
                </c:pt>
                <c:pt idx="73">
                  <c:v>86</c:v>
                </c:pt>
              </c:numCache>
            </c:numRef>
          </c:xVal>
          <c:yVal>
            <c:numRef>
              <c:f>'M_H (13-86)'!$S$2:$S$75</c:f>
              <c:numCache>
                <c:formatCode>[h]:mm:ss.0</c:formatCode>
                <c:ptCount val="74"/>
                <c:pt idx="0">
                  <c:v>0.0657970517175579</c:v>
                </c:pt>
                <c:pt idx="1">
                  <c:v>0.0578140233231481</c:v>
                </c:pt>
                <c:pt idx="2">
                  <c:v>0.0540571679163773</c:v>
                </c:pt>
                <c:pt idx="3">
                  <c:v>0.0531063802649074</c:v>
                </c:pt>
                <c:pt idx="4">
                  <c:v>0.0564488936397569</c:v>
                </c:pt>
                <c:pt idx="5">
                  <c:v>0.0517834949506944</c:v>
                </c:pt>
                <c:pt idx="6">
                  <c:v>0.053029414496412</c:v>
                </c:pt>
                <c:pt idx="7">
                  <c:v>0.0535976880653356</c:v>
                </c:pt>
                <c:pt idx="8">
                  <c:v>0.0514669515268634</c:v>
                </c:pt>
                <c:pt idx="9">
                  <c:v>0.0506961364618866</c:v>
                </c:pt>
                <c:pt idx="10">
                  <c:v>0.0520641595952199</c:v>
                </c:pt>
                <c:pt idx="11">
                  <c:v>0.0506706741023843</c:v>
                </c:pt>
                <c:pt idx="12">
                  <c:v>0.0530797605254282</c:v>
                </c:pt>
                <c:pt idx="13">
                  <c:v>0.0490075190748032</c:v>
                </c:pt>
                <c:pt idx="14">
                  <c:v>0.0516104666440625</c:v>
                </c:pt>
                <c:pt idx="15">
                  <c:v>0.0520086053563079</c:v>
                </c:pt>
                <c:pt idx="16">
                  <c:v>0.049097794713044</c:v>
                </c:pt>
                <c:pt idx="17">
                  <c:v>0.0482326531798958</c:v>
                </c:pt>
                <c:pt idx="18">
                  <c:v>0.0517933326804977</c:v>
                </c:pt>
                <c:pt idx="19">
                  <c:v>0.0506214854533449</c:v>
                </c:pt>
                <c:pt idx="20">
                  <c:v>0.0514495908271991</c:v>
                </c:pt>
                <c:pt idx="21">
                  <c:v>0.0532909823713079</c:v>
                </c:pt>
                <c:pt idx="22">
                  <c:v>0.0511677688026968</c:v>
                </c:pt>
                <c:pt idx="23">
                  <c:v>0.0510676554346412</c:v>
                </c:pt>
                <c:pt idx="24">
                  <c:v>0.0515462320553125</c:v>
                </c:pt>
                <c:pt idx="25">
                  <c:v>0.0512320033914352</c:v>
                </c:pt>
                <c:pt idx="26">
                  <c:v>0.0515659075149306</c:v>
                </c:pt>
                <c:pt idx="27">
                  <c:v>0.0513205429597107</c:v>
                </c:pt>
                <c:pt idx="28">
                  <c:v>0.0531989706631019</c:v>
                </c:pt>
                <c:pt idx="29">
                  <c:v>0.0529321945782986</c:v>
                </c:pt>
                <c:pt idx="30">
                  <c:v>0.0533586890999884</c:v>
                </c:pt>
                <c:pt idx="31">
                  <c:v>0.0527580088917014</c:v>
                </c:pt>
                <c:pt idx="32">
                  <c:v>0.0532140166028125</c:v>
                </c:pt>
                <c:pt idx="33">
                  <c:v>0.0525259542062153</c:v>
                </c:pt>
                <c:pt idx="34">
                  <c:v>0.0516150961639699</c:v>
                </c:pt>
                <c:pt idx="35">
                  <c:v>0.0520358037857755</c:v>
                </c:pt>
                <c:pt idx="36">
                  <c:v>0.053334384120463</c:v>
                </c:pt>
                <c:pt idx="37">
                  <c:v>0.0527533793717824</c:v>
                </c:pt>
                <c:pt idx="38">
                  <c:v>0.0541260320250347</c:v>
                </c:pt>
                <c:pt idx="39">
                  <c:v>0.0543268374511227</c:v>
                </c:pt>
                <c:pt idx="40">
                  <c:v>0.0541133008452778</c:v>
                </c:pt>
                <c:pt idx="41">
                  <c:v>0.0520120774962384</c:v>
                </c:pt>
                <c:pt idx="42">
                  <c:v>0.0535635453559954</c:v>
                </c:pt>
                <c:pt idx="43">
                  <c:v>0.0543667670603472</c:v>
                </c:pt>
                <c:pt idx="44">
                  <c:v>0.0539501102684606</c:v>
                </c:pt>
                <c:pt idx="45">
                  <c:v>0.0573828992815509</c:v>
                </c:pt>
                <c:pt idx="46">
                  <c:v>0.0568163617825926</c:v>
                </c:pt>
                <c:pt idx="47">
                  <c:v>0.0545953496058912</c:v>
                </c:pt>
                <c:pt idx="48">
                  <c:v>0.0556259964757986</c:v>
                </c:pt>
                <c:pt idx="49">
                  <c:v>0.0555287765576968</c:v>
                </c:pt>
                <c:pt idx="50">
                  <c:v>0.0550519360069907</c:v>
                </c:pt>
                <c:pt idx="51">
                  <c:v>0.0546781022742708</c:v>
                </c:pt>
                <c:pt idx="52">
                  <c:v>0.0553320219615278</c:v>
                </c:pt>
                <c:pt idx="53">
                  <c:v>0.0596652525970718</c:v>
                </c:pt>
                <c:pt idx="54">
                  <c:v>0.0568186765425463</c:v>
                </c:pt>
                <c:pt idx="55">
                  <c:v>0.05650039704875</c:v>
                </c:pt>
                <c:pt idx="56">
                  <c:v>0.0578695775620718</c:v>
                </c:pt>
                <c:pt idx="57">
                  <c:v>0.0588116848637037</c:v>
                </c:pt>
                <c:pt idx="58">
                  <c:v>0.0593290337136227</c:v>
                </c:pt>
                <c:pt idx="59">
                  <c:v>0.0629296428234491</c:v>
                </c:pt>
                <c:pt idx="60">
                  <c:v>0.0605940500289699</c:v>
                </c:pt>
                <c:pt idx="61">
                  <c:v>0.0643098184465393</c:v>
                </c:pt>
                <c:pt idx="62">
                  <c:v>0.0614105816030556</c:v>
                </c:pt>
                <c:pt idx="63">
                  <c:v>0.0664822206642014</c:v>
                </c:pt>
                <c:pt idx="64">
                  <c:v>0.0668803593764352</c:v>
                </c:pt>
                <c:pt idx="65">
                  <c:v>0.071351318229294</c:v>
                </c:pt>
                <c:pt idx="66">
                  <c:v>0.0740167643173495</c:v>
                </c:pt>
                <c:pt idx="67">
                  <c:v>0.0672860210585301</c:v>
                </c:pt>
                <c:pt idx="68">
                  <c:v>0.0673490982673033</c:v>
                </c:pt>
                <c:pt idx="69">
                  <c:v>0.0680088048544444</c:v>
                </c:pt>
                <c:pt idx="70">
                  <c:v>0.0758072311424421</c:v>
                </c:pt>
                <c:pt idx="72">
                  <c:v>0.0701401200829051</c:v>
                </c:pt>
                <c:pt idx="73">
                  <c:v>0.0693027556692245</c:v>
                </c:pt>
              </c:numCache>
            </c:numRef>
          </c:yVal>
          <c:smooth val="0"/>
        </c:ser>
        <c:axId val="49427000"/>
        <c:axId val="16613720"/>
      </c:scatterChart>
      <c:valAx>
        <c:axId val="49427000"/>
        <c:scaling>
          <c:orientation val="minMax"/>
          <c:max val="86"/>
          <c:min val="13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Calibri"/>
              </a:defRPr>
            </a:pPr>
          </a:p>
        </c:txPr>
        <c:crossAx val="16613720"/>
        <c:crosses val="autoZero"/>
        <c:crossBetween val="midCat"/>
        <c:majorUnit val="3"/>
      </c:valAx>
      <c:valAx>
        <c:axId val="16613720"/>
        <c:scaling>
          <c:orientation val="minMax"/>
          <c:max val="0.0777777777777778"/>
          <c:min val="0.0472222222222222"/>
        </c:scaling>
        <c:delete val="0"/>
        <c:axPos val="l"/>
        <c:majorGridlines>
          <c:spPr>
            <a:ln w="3240">
              <a:solidFill>
                <a:srgbClr val="808080"/>
              </a:solidFill>
              <a:round/>
            </a:ln>
          </c:spPr>
        </c:majorGridlines>
        <c:numFmt formatCode="[h]:mm:ss.0" sourceLinked="0"/>
        <c:majorTickMark val="out"/>
        <c:minorTickMark val="none"/>
        <c:tickLblPos val="nextTo"/>
        <c:spPr>
          <a:ln w="3240">
            <a:solidFill>
              <a:srgbClr val="808080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  <a:ea typeface="DejaVu Sans"/>
              </a:defRPr>
            </a:pPr>
          </a:p>
        </c:txPr>
        <c:crossAx val="49427000"/>
        <c:crosses val="autoZero"/>
        <c:crossBetween val="midCat"/>
      </c:valAx>
      <c:spPr>
        <a:solidFill>
          <a:srgbClr val="ffffff"/>
        </a:solidFill>
        <a:ln w="25560">
          <a:noFill/>
        </a:ln>
      </c:spPr>
    </c:plotArea>
    <c:plotVisOnly val="1"/>
    <c:dispBlanksAs val="gap"/>
  </c:chart>
  <c:spPr>
    <a:solidFill>
      <a:srgbClr val="ffffff"/>
    </a:solidFill>
    <a:ln w="3240">
      <a:solidFill>
        <a:srgbClr val="80808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1.xml"/><Relationship Id="rId2" Type="http://schemas.openxmlformats.org/officeDocument/2006/relationships/chart" Target="../charts/chart12.xml"/><Relationship Id="rId3" Type="http://schemas.openxmlformats.org/officeDocument/2006/relationships/chart" Target="../charts/chart13.xml"/><Relationship Id="rId4" Type="http://schemas.openxmlformats.org/officeDocument/2006/relationships/chart" Target="../charts/chart14.xml"/><Relationship Id="rId5" Type="http://schemas.openxmlformats.org/officeDocument/2006/relationships/chart" Target="../charts/chart15.xml"/><Relationship Id="rId6" Type="http://schemas.openxmlformats.org/officeDocument/2006/relationships/chart" Target="../charts/chart16.xml"/><Relationship Id="rId7" Type="http://schemas.openxmlformats.org/officeDocument/2006/relationships/chart" Target="../charts/chart17.xml"/><Relationship Id="rId8" Type="http://schemas.openxmlformats.org/officeDocument/2006/relationships/chart" Target="../charts/chart18.xml"/><Relationship Id="rId9" Type="http://schemas.openxmlformats.org/officeDocument/2006/relationships/chart" Target="../charts/chart19.xml"/><Relationship Id="rId10" Type="http://schemas.openxmlformats.org/officeDocument/2006/relationships/chart" Target="../charts/chart20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Relationship Id="rId3" Type="http://schemas.openxmlformats.org/officeDocument/2006/relationships/chart" Target="../charts/chart23.xml"/><Relationship Id="rId4" Type="http://schemas.openxmlformats.org/officeDocument/2006/relationships/chart" Target="../charts/chart24.xml"/><Relationship Id="rId5" Type="http://schemas.openxmlformats.org/officeDocument/2006/relationships/chart" Target="../charts/chart25.xml"/><Relationship Id="rId6" Type="http://schemas.openxmlformats.org/officeDocument/2006/relationships/chart" Target="../charts/chart26.xml"/><Relationship Id="rId7" Type="http://schemas.openxmlformats.org/officeDocument/2006/relationships/chart" Target="../charts/chart27.xml"/><Relationship Id="rId8" Type="http://schemas.openxmlformats.org/officeDocument/2006/relationships/chart" Target="../charts/chart28.xml"/><Relationship Id="rId9" Type="http://schemas.openxmlformats.org/officeDocument/2006/relationships/chart" Target="../charts/chart29.xml"/><Relationship Id="rId10" Type="http://schemas.openxmlformats.org/officeDocument/2006/relationships/chart" Target="../charts/chart30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31.xml"/><Relationship Id="rId2" Type="http://schemas.openxmlformats.org/officeDocument/2006/relationships/chart" Target="../charts/chart32.xml"/><Relationship Id="rId3" Type="http://schemas.openxmlformats.org/officeDocument/2006/relationships/chart" Target="../charts/chart33.xml"/><Relationship Id="rId4" Type="http://schemas.openxmlformats.org/officeDocument/2006/relationships/chart" Target="../charts/chart34.xml"/><Relationship Id="rId5" Type="http://schemas.openxmlformats.org/officeDocument/2006/relationships/chart" Target="../charts/chart35.xml"/><Relationship Id="rId6" Type="http://schemas.openxmlformats.org/officeDocument/2006/relationships/chart" Target="../charts/chart36.xml"/><Relationship Id="rId7" Type="http://schemas.openxmlformats.org/officeDocument/2006/relationships/chart" Target="../charts/chart37.xml"/><Relationship Id="rId8" Type="http://schemas.openxmlformats.org/officeDocument/2006/relationships/chart" Target="../charts/chart38.xml"/><Relationship Id="rId9" Type="http://schemas.openxmlformats.org/officeDocument/2006/relationships/chart" Target="../charts/chart39.xml"/><Relationship Id="rId10" Type="http://schemas.openxmlformats.org/officeDocument/2006/relationships/chart" Target="../charts/chart4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21</xdr:col>
      <xdr:colOff>12600</xdr:colOff>
      <xdr:row>1</xdr:row>
      <xdr:rowOff>105120</xdr:rowOff>
    </xdr:from>
    <xdr:to>
      <xdr:col>21</xdr:col>
      <xdr:colOff>8252640</xdr:colOff>
      <xdr:row>14</xdr:row>
      <xdr:rowOff>78840</xdr:rowOff>
    </xdr:to>
    <xdr:graphicFrame>
      <xdr:nvGraphicFramePr>
        <xdr:cNvPr id="0" name="Chart 1"/>
        <xdr:cNvGraphicFramePr/>
      </xdr:nvGraphicFramePr>
      <xdr:xfrm>
        <a:off x="10403640" y="267840"/>
        <a:ext cx="824004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0</xdr:colOff>
      <xdr:row>15</xdr:row>
      <xdr:rowOff>0</xdr:rowOff>
    </xdr:from>
    <xdr:to>
      <xdr:col>21</xdr:col>
      <xdr:colOff>8240040</xdr:colOff>
      <xdr:row>27</xdr:row>
      <xdr:rowOff>136080</xdr:rowOff>
    </xdr:to>
    <xdr:graphicFrame>
      <xdr:nvGraphicFramePr>
        <xdr:cNvPr id="1" name="Chart 2"/>
        <xdr:cNvGraphicFramePr/>
      </xdr:nvGraphicFramePr>
      <xdr:xfrm>
        <a:off x="10391040" y="2438280"/>
        <a:ext cx="824004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8240040</xdr:colOff>
      <xdr:row>41</xdr:row>
      <xdr:rowOff>136080</xdr:rowOff>
    </xdr:to>
    <xdr:graphicFrame>
      <xdr:nvGraphicFramePr>
        <xdr:cNvPr id="2" name="Chart 3"/>
        <xdr:cNvGraphicFramePr/>
      </xdr:nvGraphicFramePr>
      <xdr:xfrm>
        <a:off x="10391040" y="4714200"/>
        <a:ext cx="824004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21</xdr:col>
      <xdr:colOff>0</xdr:colOff>
      <xdr:row>43</xdr:row>
      <xdr:rowOff>1080</xdr:rowOff>
    </xdr:from>
    <xdr:to>
      <xdr:col>21</xdr:col>
      <xdr:colOff>8240040</xdr:colOff>
      <xdr:row>55</xdr:row>
      <xdr:rowOff>136800</xdr:rowOff>
    </xdr:to>
    <xdr:graphicFrame>
      <xdr:nvGraphicFramePr>
        <xdr:cNvPr id="3" name="Chart 4"/>
        <xdr:cNvGraphicFramePr/>
      </xdr:nvGraphicFramePr>
      <xdr:xfrm>
        <a:off x="10391040" y="6991200"/>
        <a:ext cx="8240040" cy="208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21</xdr:col>
      <xdr:colOff>0</xdr:colOff>
      <xdr:row>57</xdr:row>
      <xdr:rowOff>1080</xdr:rowOff>
    </xdr:from>
    <xdr:to>
      <xdr:col>21</xdr:col>
      <xdr:colOff>8240040</xdr:colOff>
      <xdr:row>69</xdr:row>
      <xdr:rowOff>137160</xdr:rowOff>
    </xdr:to>
    <xdr:graphicFrame>
      <xdr:nvGraphicFramePr>
        <xdr:cNvPr id="4" name="Chart 5"/>
        <xdr:cNvGraphicFramePr/>
      </xdr:nvGraphicFramePr>
      <xdr:xfrm>
        <a:off x="10391040" y="9267120"/>
        <a:ext cx="8240040" cy="208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21</xdr:col>
      <xdr:colOff>0</xdr:colOff>
      <xdr:row>71</xdr:row>
      <xdr:rowOff>0</xdr:rowOff>
    </xdr:from>
    <xdr:to>
      <xdr:col>21</xdr:col>
      <xdr:colOff>8240040</xdr:colOff>
      <xdr:row>86</xdr:row>
      <xdr:rowOff>55080</xdr:rowOff>
    </xdr:to>
    <xdr:graphicFrame>
      <xdr:nvGraphicFramePr>
        <xdr:cNvPr id="5" name="Chart 6"/>
        <xdr:cNvGraphicFramePr/>
      </xdr:nvGraphicFramePr>
      <xdr:xfrm>
        <a:off x="10391040" y="11541600"/>
        <a:ext cx="8240040" cy="24937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21</xdr:col>
      <xdr:colOff>0</xdr:colOff>
      <xdr:row>87</xdr:row>
      <xdr:rowOff>9360</xdr:rowOff>
    </xdr:from>
    <xdr:to>
      <xdr:col>21</xdr:col>
      <xdr:colOff>8240040</xdr:colOff>
      <xdr:row>98</xdr:row>
      <xdr:rowOff>106560</xdr:rowOff>
    </xdr:to>
    <xdr:graphicFrame>
      <xdr:nvGraphicFramePr>
        <xdr:cNvPr id="6" name="Chart 7"/>
        <xdr:cNvGraphicFramePr/>
      </xdr:nvGraphicFramePr>
      <xdr:xfrm>
        <a:off x="10391040" y="14151960"/>
        <a:ext cx="8240040" cy="1885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20</xdr:col>
      <xdr:colOff>633960</xdr:colOff>
      <xdr:row>99</xdr:row>
      <xdr:rowOff>144720</xdr:rowOff>
    </xdr:from>
    <xdr:to>
      <xdr:col>21</xdr:col>
      <xdr:colOff>8230680</xdr:colOff>
      <xdr:row>110</xdr:row>
      <xdr:rowOff>87480</xdr:rowOff>
    </xdr:to>
    <xdr:graphicFrame>
      <xdr:nvGraphicFramePr>
        <xdr:cNvPr id="7" name="Chart 8"/>
        <xdr:cNvGraphicFramePr/>
      </xdr:nvGraphicFramePr>
      <xdr:xfrm>
        <a:off x="10381680" y="16238160"/>
        <a:ext cx="8240040" cy="17308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20</xdr:col>
      <xdr:colOff>633600</xdr:colOff>
      <xdr:row>112</xdr:row>
      <xdr:rowOff>0</xdr:rowOff>
    </xdr:from>
    <xdr:to>
      <xdr:col>21</xdr:col>
      <xdr:colOff>8230320</xdr:colOff>
      <xdr:row>123</xdr:row>
      <xdr:rowOff>44640</xdr:rowOff>
    </xdr:to>
    <xdr:graphicFrame>
      <xdr:nvGraphicFramePr>
        <xdr:cNvPr id="8" name="Chart 9"/>
        <xdr:cNvGraphicFramePr/>
      </xdr:nvGraphicFramePr>
      <xdr:xfrm>
        <a:off x="10381320" y="18206640"/>
        <a:ext cx="8240040" cy="18327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20</xdr:col>
      <xdr:colOff>605520</xdr:colOff>
      <xdr:row>125</xdr:row>
      <xdr:rowOff>9360</xdr:rowOff>
    </xdr:from>
    <xdr:to>
      <xdr:col>22</xdr:col>
      <xdr:colOff>2520</xdr:colOff>
      <xdr:row>138</xdr:row>
      <xdr:rowOff>154080</xdr:rowOff>
    </xdr:to>
    <xdr:graphicFrame>
      <xdr:nvGraphicFramePr>
        <xdr:cNvPr id="9" name="Chart 10"/>
        <xdr:cNvGraphicFramePr/>
      </xdr:nvGraphicFramePr>
      <xdr:xfrm>
        <a:off x="10353240" y="20329200"/>
        <a:ext cx="8318160" cy="2258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21</xdr:col>
      <xdr:colOff>60120</xdr:colOff>
      <xdr:row>1</xdr:row>
      <xdr:rowOff>66960</xdr:rowOff>
    </xdr:from>
    <xdr:to>
      <xdr:col>22</xdr:col>
      <xdr:colOff>26640</xdr:colOff>
      <xdr:row>14</xdr:row>
      <xdr:rowOff>46080</xdr:rowOff>
    </xdr:to>
    <xdr:graphicFrame>
      <xdr:nvGraphicFramePr>
        <xdr:cNvPr id="10" name="Chart 1"/>
        <xdr:cNvGraphicFramePr/>
      </xdr:nvGraphicFramePr>
      <xdr:xfrm>
        <a:off x="10113480" y="229680"/>
        <a:ext cx="8244360" cy="20923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60480</xdr:colOff>
      <xdr:row>15</xdr:row>
      <xdr:rowOff>0</xdr:rowOff>
    </xdr:from>
    <xdr:to>
      <xdr:col>22</xdr:col>
      <xdr:colOff>22320</xdr:colOff>
      <xdr:row>27</xdr:row>
      <xdr:rowOff>136080</xdr:rowOff>
    </xdr:to>
    <xdr:graphicFrame>
      <xdr:nvGraphicFramePr>
        <xdr:cNvPr id="11" name="Chart 11"/>
        <xdr:cNvGraphicFramePr/>
      </xdr:nvGraphicFramePr>
      <xdr:xfrm>
        <a:off x="10113840" y="2438280"/>
        <a:ext cx="823968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50760</xdr:colOff>
      <xdr:row>29</xdr:row>
      <xdr:rowOff>76680</xdr:rowOff>
    </xdr:from>
    <xdr:to>
      <xdr:col>22</xdr:col>
      <xdr:colOff>17280</xdr:colOff>
      <xdr:row>42</xdr:row>
      <xdr:rowOff>46440</xdr:rowOff>
    </xdr:to>
    <xdr:graphicFrame>
      <xdr:nvGraphicFramePr>
        <xdr:cNvPr id="12" name="Chart 12"/>
        <xdr:cNvGraphicFramePr/>
      </xdr:nvGraphicFramePr>
      <xdr:xfrm>
        <a:off x="10104120" y="4790880"/>
        <a:ext cx="8244360" cy="2082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21</xdr:col>
      <xdr:colOff>60480</xdr:colOff>
      <xdr:row>43</xdr:row>
      <xdr:rowOff>2160</xdr:rowOff>
    </xdr:from>
    <xdr:to>
      <xdr:col>22</xdr:col>
      <xdr:colOff>22320</xdr:colOff>
      <xdr:row>55</xdr:row>
      <xdr:rowOff>137880</xdr:rowOff>
    </xdr:to>
    <xdr:graphicFrame>
      <xdr:nvGraphicFramePr>
        <xdr:cNvPr id="13" name="Chart 13"/>
        <xdr:cNvGraphicFramePr/>
      </xdr:nvGraphicFramePr>
      <xdr:xfrm>
        <a:off x="10113840" y="6992280"/>
        <a:ext cx="8239680" cy="208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21</xdr:col>
      <xdr:colOff>60480</xdr:colOff>
      <xdr:row>57</xdr:row>
      <xdr:rowOff>2160</xdr:rowOff>
    </xdr:from>
    <xdr:to>
      <xdr:col>22</xdr:col>
      <xdr:colOff>22320</xdr:colOff>
      <xdr:row>69</xdr:row>
      <xdr:rowOff>138240</xdr:rowOff>
    </xdr:to>
    <xdr:graphicFrame>
      <xdr:nvGraphicFramePr>
        <xdr:cNvPr id="14" name="Chart 14"/>
        <xdr:cNvGraphicFramePr/>
      </xdr:nvGraphicFramePr>
      <xdr:xfrm>
        <a:off x="10113840" y="9268200"/>
        <a:ext cx="8239680" cy="208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21</xdr:col>
      <xdr:colOff>60480</xdr:colOff>
      <xdr:row>71</xdr:row>
      <xdr:rowOff>0</xdr:rowOff>
    </xdr:from>
    <xdr:to>
      <xdr:col>22</xdr:col>
      <xdr:colOff>22320</xdr:colOff>
      <xdr:row>84</xdr:row>
      <xdr:rowOff>125640</xdr:rowOff>
    </xdr:to>
    <xdr:graphicFrame>
      <xdr:nvGraphicFramePr>
        <xdr:cNvPr id="15" name="Chart 15"/>
        <xdr:cNvGraphicFramePr/>
      </xdr:nvGraphicFramePr>
      <xdr:xfrm>
        <a:off x="10113840" y="11541600"/>
        <a:ext cx="8239680" cy="2239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21</xdr:col>
      <xdr:colOff>60480</xdr:colOff>
      <xdr:row>87</xdr:row>
      <xdr:rowOff>2160</xdr:rowOff>
    </xdr:from>
    <xdr:to>
      <xdr:col>22</xdr:col>
      <xdr:colOff>22320</xdr:colOff>
      <xdr:row>100</xdr:row>
      <xdr:rowOff>127800</xdr:rowOff>
    </xdr:to>
    <xdr:graphicFrame>
      <xdr:nvGraphicFramePr>
        <xdr:cNvPr id="16" name="Chart 14"/>
        <xdr:cNvGraphicFramePr/>
      </xdr:nvGraphicFramePr>
      <xdr:xfrm>
        <a:off x="10113840" y="14144760"/>
        <a:ext cx="8239680" cy="2239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21</xdr:col>
      <xdr:colOff>60480</xdr:colOff>
      <xdr:row>102</xdr:row>
      <xdr:rowOff>0</xdr:rowOff>
    </xdr:from>
    <xdr:to>
      <xdr:col>22</xdr:col>
      <xdr:colOff>22320</xdr:colOff>
      <xdr:row>114</xdr:row>
      <xdr:rowOff>136440</xdr:rowOff>
    </xdr:to>
    <xdr:graphicFrame>
      <xdr:nvGraphicFramePr>
        <xdr:cNvPr id="17" name="Chart 15"/>
        <xdr:cNvGraphicFramePr/>
      </xdr:nvGraphicFramePr>
      <xdr:xfrm>
        <a:off x="10113840" y="16581240"/>
        <a:ext cx="823968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21</xdr:col>
      <xdr:colOff>60480</xdr:colOff>
      <xdr:row>116</xdr:row>
      <xdr:rowOff>2160</xdr:rowOff>
    </xdr:from>
    <xdr:to>
      <xdr:col>22</xdr:col>
      <xdr:colOff>22320</xdr:colOff>
      <xdr:row>128</xdr:row>
      <xdr:rowOff>137880</xdr:rowOff>
    </xdr:to>
    <xdr:graphicFrame>
      <xdr:nvGraphicFramePr>
        <xdr:cNvPr id="18" name="Chart 14"/>
        <xdr:cNvGraphicFramePr/>
      </xdr:nvGraphicFramePr>
      <xdr:xfrm>
        <a:off x="10113840" y="18858960"/>
        <a:ext cx="8239680" cy="208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21</xdr:col>
      <xdr:colOff>60480</xdr:colOff>
      <xdr:row>130</xdr:row>
      <xdr:rowOff>2160</xdr:rowOff>
    </xdr:from>
    <xdr:to>
      <xdr:col>22</xdr:col>
      <xdr:colOff>22320</xdr:colOff>
      <xdr:row>142</xdr:row>
      <xdr:rowOff>137880</xdr:rowOff>
    </xdr:to>
    <xdr:graphicFrame>
      <xdr:nvGraphicFramePr>
        <xdr:cNvPr id="19" name="Chart 14"/>
        <xdr:cNvGraphicFramePr/>
      </xdr:nvGraphicFramePr>
      <xdr:xfrm>
        <a:off x="10113840" y="21134880"/>
        <a:ext cx="8239680" cy="208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21</xdr:col>
      <xdr:colOff>1080</xdr:colOff>
      <xdr:row>0</xdr:row>
      <xdr:rowOff>152280</xdr:rowOff>
    </xdr:from>
    <xdr:to>
      <xdr:col>21</xdr:col>
      <xdr:colOff>8241120</xdr:colOff>
      <xdr:row>13</xdr:row>
      <xdr:rowOff>126720</xdr:rowOff>
    </xdr:to>
    <xdr:graphicFrame>
      <xdr:nvGraphicFramePr>
        <xdr:cNvPr id="20" name="Chart 1"/>
        <xdr:cNvGraphicFramePr/>
      </xdr:nvGraphicFramePr>
      <xdr:xfrm>
        <a:off x="10459440" y="152280"/>
        <a:ext cx="8240040" cy="2087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1080</xdr:colOff>
      <xdr:row>14</xdr:row>
      <xdr:rowOff>12960</xdr:rowOff>
    </xdr:from>
    <xdr:to>
      <xdr:col>21</xdr:col>
      <xdr:colOff>8241120</xdr:colOff>
      <xdr:row>26</xdr:row>
      <xdr:rowOff>148680</xdr:rowOff>
    </xdr:to>
    <xdr:graphicFrame>
      <xdr:nvGraphicFramePr>
        <xdr:cNvPr id="21" name="Chart 1"/>
        <xdr:cNvGraphicFramePr/>
      </xdr:nvGraphicFramePr>
      <xdr:xfrm>
        <a:off x="10459440" y="2288880"/>
        <a:ext cx="8240040" cy="2086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1080</xdr:colOff>
      <xdr:row>27</xdr:row>
      <xdr:rowOff>40680</xdr:rowOff>
    </xdr:from>
    <xdr:to>
      <xdr:col>21</xdr:col>
      <xdr:colOff>8241120</xdr:colOff>
      <xdr:row>40</xdr:row>
      <xdr:rowOff>14040</xdr:rowOff>
    </xdr:to>
    <xdr:graphicFrame>
      <xdr:nvGraphicFramePr>
        <xdr:cNvPr id="22" name="Chart 1"/>
        <xdr:cNvGraphicFramePr/>
      </xdr:nvGraphicFramePr>
      <xdr:xfrm>
        <a:off x="10459440" y="4429800"/>
        <a:ext cx="8240040" cy="208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21</xdr:col>
      <xdr:colOff>1080</xdr:colOff>
      <xdr:row>40</xdr:row>
      <xdr:rowOff>61200</xdr:rowOff>
    </xdr:from>
    <xdr:to>
      <xdr:col>21</xdr:col>
      <xdr:colOff>8241120</xdr:colOff>
      <xdr:row>53</xdr:row>
      <xdr:rowOff>34920</xdr:rowOff>
    </xdr:to>
    <xdr:graphicFrame>
      <xdr:nvGraphicFramePr>
        <xdr:cNvPr id="23" name="Chart 1"/>
        <xdr:cNvGraphicFramePr/>
      </xdr:nvGraphicFramePr>
      <xdr:xfrm>
        <a:off x="10459440" y="6563520"/>
        <a:ext cx="824004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21</xdr:col>
      <xdr:colOff>1080</xdr:colOff>
      <xdr:row>53</xdr:row>
      <xdr:rowOff>81360</xdr:rowOff>
    </xdr:from>
    <xdr:to>
      <xdr:col>21</xdr:col>
      <xdr:colOff>8241120</xdr:colOff>
      <xdr:row>67</xdr:row>
      <xdr:rowOff>45000</xdr:rowOff>
    </xdr:to>
    <xdr:graphicFrame>
      <xdr:nvGraphicFramePr>
        <xdr:cNvPr id="24" name="Chart 1"/>
        <xdr:cNvGraphicFramePr/>
      </xdr:nvGraphicFramePr>
      <xdr:xfrm>
        <a:off x="10459440" y="8696880"/>
        <a:ext cx="8240040" cy="2239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21</xdr:col>
      <xdr:colOff>1080</xdr:colOff>
      <xdr:row>67</xdr:row>
      <xdr:rowOff>91440</xdr:rowOff>
    </xdr:from>
    <xdr:to>
      <xdr:col>21</xdr:col>
      <xdr:colOff>8241120</xdr:colOff>
      <xdr:row>81</xdr:row>
      <xdr:rowOff>55080</xdr:rowOff>
    </xdr:to>
    <xdr:graphicFrame>
      <xdr:nvGraphicFramePr>
        <xdr:cNvPr id="25" name="Chart 1"/>
        <xdr:cNvGraphicFramePr/>
      </xdr:nvGraphicFramePr>
      <xdr:xfrm>
        <a:off x="10459440" y="10982880"/>
        <a:ext cx="8240040" cy="2239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21</xdr:col>
      <xdr:colOff>1080</xdr:colOff>
      <xdr:row>88</xdr:row>
      <xdr:rowOff>57600</xdr:rowOff>
    </xdr:from>
    <xdr:to>
      <xdr:col>21</xdr:col>
      <xdr:colOff>8241120</xdr:colOff>
      <xdr:row>102</xdr:row>
      <xdr:rowOff>75240</xdr:rowOff>
    </xdr:to>
    <xdr:graphicFrame>
      <xdr:nvGraphicFramePr>
        <xdr:cNvPr id="26" name="Chart 1"/>
        <xdr:cNvGraphicFramePr/>
      </xdr:nvGraphicFramePr>
      <xdr:xfrm>
        <a:off x="10459440" y="14362920"/>
        <a:ext cx="8240040" cy="2293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21</xdr:col>
      <xdr:colOff>1080</xdr:colOff>
      <xdr:row>102</xdr:row>
      <xdr:rowOff>122400</xdr:rowOff>
    </xdr:from>
    <xdr:to>
      <xdr:col>21</xdr:col>
      <xdr:colOff>8241120</xdr:colOff>
      <xdr:row>115</xdr:row>
      <xdr:rowOff>95400</xdr:rowOff>
    </xdr:to>
    <xdr:graphicFrame>
      <xdr:nvGraphicFramePr>
        <xdr:cNvPr id="27" name="Chart 1"/>
        <xdr:cNvGraphicFramePr/>
      </xdr:nvGraphicFramePr>
      <xdr:xfrm>
        <a:off x="10459440" y="16703640"/>
        <a:ext cx="8240040" cy="2086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21</xdr:col>
      <xdr:colOff>1080</xdr:colOff>
      <xdr:row>115</xdr:row>
      <xdr:rowOff>142560</xdr:rowOff>
    </xdr:from>
    <xdr:to>
      <xdr:col>21</xdr:col>
      <xdr:colOff>8241120</xdr:colOff>
      <xdr:row>128</xdr:row>
      <xdr:rowOff>116280</xdr:rowOff>
    </xdr:to>
    <xdr:graphicFrame>
      <xdr:nvGraphicFramePr>
        <xdr:cNvPr id="28" name="Chart 1"/>
        <xdr:cNvGraphicFramePr/>
      </xdr:nvGraphicFramePr>
      <xdr:xfrm>
        <a:off x="10459440" y="18837000"/>
        <a:ext cx="824004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21</xdr:col>
      <xdr:colOff>1080</xdr:colOff>
      <xdr:row>129</xdr:row>
      <xdr:rowOff>360</xdr:rowOff>
    </xdr:from>
    <xdr:to>
      <xdr:col>21</xdr:col>
      <xdr:colOff>8241120</xdr:colOff>
      <xdr:row>141</xdr:row>
      <xdr:rowOff>136440</xdr:rowOff>
    </xdr:to>
    <xdr:graphicFrame>
      <xdr:nvGraphicFramePr>
        <xdr:cNvPr id="29" name="Chart 1"/>
        <xdr:cNvGraphicFramePr/>
      </xdr:nvGraphicFramePr>
      <xdr:xfrm>
        <a:off x="10459440" y="20970720"/>
        <a:ext cx="8240040" cy="208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21</xdr:col>
      <xdr:colOff>2160</xdr:colOff>
      <xdr:row>0</xdr:row>
      <xdr:rowOff>152280</xdr:rowOff>
    </xdr:from>
    <xdr:to>
      <xdr:col>21</xdr:col>
      <xdr:colOff>8242200</xdr:colOff>
      <xdr:row>14</xdr:row>
      <xdr:rowOff>14040</xdr:rowOff>
    </xdr:to>
    <xdr:graphicFrame>
      <xdr:nvGraphicFramePr>
        <xdr:cNvPr id="30" name="Chart 1"/>
        <xdr:cNvGraphicFramePr/>
      </xdr:nvGraphicFramePr>
      <xdr:xfrm>
        <a:off x="10395360" y="152280"/>
        <a:ext cx="8240040" cy="21369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21</xdr:col>
      <xdr:colOff>2160</xdr:colOff>
      <xdr:row>14</xdr:row>
      <xdr:rowOff>60840</xdr:rowOff>
    </xdr:from>
    <xdr:to>
      <xdr:col>21</xdr:col>
      <xdr:colOff>8242200</xdr:colOff>
      <xdr:row>27</xdr:row>
      <xdr:rowOff>55080</xdr:rowOff>
    </xdr:to>
    <xdr:graphicFrame>
      <xdr:nvGraphicFramePr>
        <xdr:cNvPr id="31" name="Chart 2"/>
        <xdr:cNvGraphicFramePr/>
      </xdr:nvGraphicFramePr>
      <xdr:xfrm>
        <a:off x="10395360" y="2336040"/>
        <a:ext cx="8240040" cy="21074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21</xdr:col>
      <xdr:colOff>2160</xdr:colOff>
      <xdr:row>27</xdr:row>
      <xdr:rowOff>101520</xdr:rowOff>
    </xdr:from>
    <xdr:to>
      <xdr:col>21</xdr:col>
      <xdr:colOff>8242200</xdr:colOff>
      <xdr:row>40</xdr:row>
      <xdr:rowOff>75240</xdr:rowOff>
    </xdr:to>
    <xdr:graphicFrame>
      <xdr:nvGraphicFramePr>
        <xdr:cNvPr id="32" name="Chart 3"/>
        <xdr:cNvGraphicFramePr/>
      </xdr:nvGraphicFramePr>
      <xdr:xfrm>
        <a:off x="10395360" y="4489920"/>
        <a:ext cx="824004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21</xdr:col>
      <xdr:colOff>2160</xdr:colOff>
      <xdr:row>40</xdr:row>
      <xdr:rowOff>122040</xdr:rowOff>
    </xdr:from>
    <xdr:to>
      <xdr:col>21</xdr:col>
      <xdr:colOff>8242200</xdr:colOff>
      <xdr:row>53</xdr:row>
      <xdr:rowOff>125640</xdr:rowOff>
    </xdr:to>
    <xdr:graphicFrame>
      <xdr:nvGraphicFramePr>
        <xdr:cNvPr id="33" name="Chart 3"/>
        <xdr:cNvGraphicFramePr/>
      </xdr:nvGraphicFramePr>
      <xdr:xfrm>
        <a:off x="10395360" y="6623640"/>
        <a:ext cx="8240040" cy="2117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21</xdr:col>
      <xdr:colOff>2160</xdr:colOff>
      <xdr:row>54</xdr:row>
      <xdr:rowOff>10080</xdr:rowOff>
    </xdr:from>
    <xdr:to>
      <xdr:col>21</xdr:col>
      <xdr:colOff>8242200</xdr:colOff>
      <xdr:row>68</xdr:row>
      <xdr:rowOff>146520</xdr:rowOff>
    </xdr:to>
    <xdr:graphicFrame>
      <xdr:nvGraphicFramePr>
        <xdr:cNvPr id="34" name="Chart 3"/>
        <xdr:cNvGraphicFramePr/>
      </xdr:nvGraphicFramePr>
      <xdr:xfrm>
        <a:off x="10395360" y="8787600"/>
        <a:ext cx="8240040" cy="2412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21</xdr:col>
      <xdr:colOff>2160</xdr:colOff>
      <xdr:row>69</xdr:row>
      <xdr:rowOff>33120</xdr:rowOff>
    </xdr:from>
    <xdr:to>
      <xdr:col>21</xdr:col>
      <xdr:colOff>8242200</xdr:colOff>
      <xdr:row>84</xdr:row>
      <xdr:rowOff>9360</xdr:rowOff>
    </xdr:to>
    <xdr:graphicFrame>
      <xdr:nvGraphicFramePr>
        <xdr:cNvPr id="35" name="Chart 3"/>
        <xdr:cNvGraphicFramePr/>
      </xdr:nvGraphicFramePr>
      <xdr:xfrm>
        <a:off x="10395360" y="11249280"/>
        <a:ext cx="8240040" cy="2414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21</xdr:col>
      <xdr:colOff>16200</xdr:colOff>
      <xdr:row>84</xdr:row>
      <xdr:rowOff>105480</xdr:rowOff>
    </xdr:from>
    <xdr:to>
      <xdr:col>21</xdr:col>
      <xdr:colOff>8251560</xdr:colOff>
      <xdr:row>99</xdr:row>
      <xdr:rowOff>10800</xdr:rowOff>
    </xdr:to>
    <xdr:graphicFrame>
      <xdr:nvGraphicFramePr>
        <xdr:cNvPr id="36" name="Chart 3"/>
        <xdr:cNvGraphicFramePr/>
      </xdr:nvGraphicFramePr>
      <xdr:xfrm>
        <a:off x="10409400" y="13759920"/>
        <a:ext cx="8235360" cy="23436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21</xdr:col>
      <xdr:colOff>2160</xdr:colOff>
      <xdr:row>100</xdr:row>
      <xdr:rowOff>61200</xdr:rowOff>
    </xdr:from>
    <xdr:to>
      <xdr:col>21</xdr:col>
      <xdr:colOff>8242200</xdr:colOff>
      <xdr:row>113</xdr:row>
      <xdr:rowOff>34920</xdr:rowOff>
    </xdr:to>
    <xdr:graphicFrame>
      <xdr:nvGraphicFramePr>
        <xdr:cNvPr id="37" name="Chart 3"/>
        <xdr:cNvGraphicFramePr/>
      </xdr:nvGraphicFramePr>
      <xdr:xfrm>
        <a:off x="10395360" y="16316640"/>
        <a:ext cx="824004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21</xdr:col>
      <xdr:colOff>2160</xdr:colOff>
      <xdr:row>113</xdr:row>
      <xdr:rowOff>81720</xdr:rowOff>
    </xdr:from>
    <xdr:to>
      <xdr:col>21</xdr:col>
      <xdr:colOff>8242200</xdr:colOff>
      <xdr:row>126</xdr:row>
      <xdr:rowOff>54720</xdr:rowOff>
    </xdr:to>
    <xdr:graphicFrame>
      <xdr:nvGraphicFramePr>
        <xdr:cNvPr id="38" name="Chart 3"/>
        <xdr:cNvGraphicFramePr/>
      </xdr:nvGraphicFramePr>
      <xdr:xfrm>
        <a:off x="10395360" y="18450360"/>
        <a:ext cx="8240040" cy="2086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21</xdr:col>
      <xdr:colOff>2160</xdr:colOff>
      <xdr:row>126</xdr:row>
      <xdr:rowOff>104040</xdr:rowOff>
    </xdr:from>
    <xdr:to>
      <xdr:col>21</xdr:col>
      <xdr:colOff>8242200</xdr:colOff>
      <xdr:row>139</xdr:row>
      <xdr:rowOff>77760</xdr:rowOff>
    </xdr:to>
    <xdr:graphicFrame>
      <xdr:nvGraphicFramePr>
        <xdr:cNvPr id="39" name="Chart 3"/>
        <xdr:cNvGraphicFramePr/>
      </xdr:nvGraphicFramePr>
      <xdr:xfrm>
        <a:off x="10395360" y="20585880"/>
        <a:ext cx="8240040" cy="20869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log.concept2.com/rankings" TargetMode="Externa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5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1" activeCellId="0" sqref="A11"/>
    </sheetView>
  </sheetViews>
  <sheetFormatPr defaultColWidth="8.90234375" defaultRowHeight="12.8" zeroHeight="false" outlineLevelRow="0" outlineLevelCol="0"/>
  <cols>
    <col collapsed="false" customWidth="true" hidden="false" outlineLevel="0" max="1" min="1" style="1" width="102.95"/>
    <col collapsed="false" customWidth="true" hidden="false" outlineLevel="0" max="3" min="3" style="2" width="15.42"/>
    <col collapsed="false" customWidth="true" hidden="false" outlineLevel="0" max="4" min="4" style="2" width="4.42"/>
    <col collapsed="false" customWidth="true" hidden="false" outlineLevel="0" max="5" min="5" style="2" width="5.55"/>
    <col collapsed="false" customWidth="true" hidden="false" outlineLevel="0" max="6" min="6" style="2" width="4.58"/>
    <col collapsed="false" customWidth="true" hidden="false" outlineLevel="0" max="7" min="7" style="2" width="5.55"/>
    <col collapsed="false" customWidth="true" hidden="false" outlineLevel="0" max="8" min="8" style="2" width="8.55"/>
  </cols>
  <sheetData>
    <row r="1" customFormat="false" ht="57.3" hidden="false" customHeight="false" outlineLevel="0" collapsed="false">
      <c r="A1" s="3" t="s">
        <v>0</v>
      </c>
    </row>
    <row r="3" customFormat="false" ht="12.8" hidden="false" customHeight="false" outlineLevel="0" collapsed="false">
      <c r="A3" s="4" t="s">
        <v>1</v>
      </c>
    </row>
    <row r="5" customFormat="false" ht="23.55" hidden="false" customHeight="false" outlineLevel="0" collapsed="false">
      <c r="A5" s="5" t="s">
        <v>2</v>
      </c>
      <c r="C5" s="6" t="s">
        <v>3</v>
      </c>
      <c r="P5" s="1"/>
    </row>
    <row r="6" customFormat="false" ht="12.8" hidden="false" customHeight="false" outlineLevel="0" collapsed="false"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</row>
    <row r="7" customFormat="false" ht="12.8" hidden="false" customHeight="false" outlineLevel="0" collapsed="false">
      <c r="C7" s="2" t="n">
        <v>500</v>
      </c>
      <c r="D7" s="2" t="n">
        <v>2024</v>
      </c>
      <c r="E7" s="2" t="n">
        <v>2024</v>
      </c>
      <c r="F7" s="2" t="n">
        <v>2024</v>
      </c>
      <c r="G7" s="2" t="n">
        <v>2024</v>
      </c>
      <c r="H7" s="2" t="s">
        <v>9</v>
      </c>
    </row>
    <row r="8" customFormat="false" ht="12.8" hidden="false" customHeight="false" outlineLevel="0" collapsed="false">
      <c r="C8" s="2" t="n">
        <v>1000</v>
      </c>
      <c r="D8" s="2" t="n">
        <v>2024</v>
      </c>
      <c r="E8" s="2" t="n">
        <v>2024</v>
      </c>
      <c r="F8" s="2" t="n">
        <v>2024</v>
      </c>
      <c r="G8" s="2" t="n">
        <v>2024</v>
      </c>
      <c r="H8" s="2" t="s">
        <v>10</v>
      </c>
    </row>
    <row r="9" customFormat="false" ht="12.8" hidden="false" customHeight="false" outlineLevel="0" collapsed="false">
      <c r="C9" s="2" t="n">
        <v>2000</v>
      </c>
      <c r="D9" s="2" t="n">
        <v>2024</v>
      </c>
      <c r="E9" s="2" t="n">
        <v>2024</v>
      </c>
      <c r="F9" s="2" t="n">
        <v>2024</v>
      </c>
      <c r="G9" s="2" t="n">
        <v>2024</v>
      </c>
      <c r="H9" s="2" t="s">
        <v>10</v>
      </c>
    </row>
    <row r="10" customFormat="false" ht="12.8" hidden="false" customHeight="false" outlineLevel="0" collapsed="false">
      <c r="C10" s="2" t="n">
        <v>5000</v>
      </c>
      <c r="D10" s="2" t="n">
        <v>2024</v>
      </c>
      <c r="E10" s="2" t="n">
        <v>2024</v>
      </c>
      <c r="F10" s="2" t="n">
        <v>2024</v>
      </c>
      <c r="G10" s="2" t="n">
        <v>2024</v>
      </c>
      <c r="H10" s="2" t="s">
        <v>10</v>
      </c>
    </row>
    <row r="11" customFormat="false" ht="12.8" hidden="false" customHeight="false" outlineLevel="0" collapsed="false">
      <c r="C11" s="2" t="n">
        <v>6000</v>
      </c>
      <c r="D11" s="2" t="n">
        <v>2024</v>
      </c>
      <c r="E11" s="2" t="n">
        <v>2024</v>
      </c>
      <c r="F11" s="2" t="n">
        <v>2024</v>
      </c>
      <c r="G11" s="2" t="n">
        <v>2024</v>
      </c>
      <c r="H11" s="2" t="s">
        <v>10</v>
      </c>
    </row>
    <row r="12" customFormat="false" ht="12.8" hidden="false" customHeight="false" outlineLevel="0" collapsed="false">
      <c r="C12" s="2" t="s">
        <v>11</v>
      </c>
      <c r="D12" s="2" t="n">
        <v>2024</v>
      </c>
      <c r="E12" s="2" t="n">
        <v>2024</v>
      </c>
      <c r="F12" s="2" t="n">
        <v>2024</v>
      </c>
      <c r="G12" s="2" t="n">
        <v>2024</v>
      </c>
      <c r="H12" s="2" t="s">
        <v>10</v>
      </c>
    </row>
    <row r="13" customFormat="false" ht="12.8" hidden="false" customHeight="false" outlineLevel="0" collapsed="false">
      <c r="C13" s="2" t="n">
        <v>10000</v>
      </c>
      <c r="D13" s="2" t="n">
        <v>2024</v>
      </c>
      <c r="E13" s="2" t="n">
        <v>2024</v>
      </c>
      <c r="F13" s="2" t="n">
        <v>2024</v>
      </c>
      <c r="G13" s="2" t="n">
        <v>2024</v>
      </c>
      <c r="H13" s="2" t="s">
        <v>10</v>
      </c>
    </row>
    <row r="14" customFormat="false" ht="12.8" hidden="false" customHeight="false" outlineLevel="0" collapsed="false">
      <c r="C14" s="2" t="s">
        <v>12</v>
      </c>
      <c r="D14" s="2" t="n">
        <v>2024</v>
      </c>
      <c r="E14" s="2" t="n">
        <v>2024</v>
      </c>
      <c r="F14" s="2" t="n">
        <v>2024</v>
      </c>
      <c r="G14" s="2" t="n">
        <v>2024</v>
      </c>
      <c r="H14" s="2" t="s">
        <v>10</v>
      </c>
    </row>
    <row r="15" customFormat="false" ht="12.8" hidden="false" customHeight="false" outlineLevel="0" collapsed="false">
      <c r="C15" s="2" t="s">
        <v>13</v>
      </c>
      <c r="D15" s="2" t="n">
        <v>2024</v>
      </c>
      <c r="E15" s="2" t="n">
        <v>2024</v>
      </c>
      <c r="F15" s="2" t="n">
        <v>2024</v>
      </c>
      <c r="G15" s="2" t="n">
        <v>2024</v>
      </c>
      <c r="H15" s="2" t="s">
        <v>10</v>
      </c>
    </row>
    <row r="16" customFormat="false" ht="12.8" hidden="false" customHeight="false" outlineLevel="0" collapsed="false">
      <c r="C16" s="2" t="s">
        <v>14</v>
      </c>
      <c r="D16" s="2" t="n">
        <v>2024</v>
      </c>
      <c r="E16" s="2" t="n">
        <v>2024</v>
      </c>
      <c r="F16" s="2" t="n">
        <v>2024</v>
      </c>
      <c r="G16" s="2" t="n">
        <v>2024</v>
      </c>
      <c r="H16" s="2" t="s">
        <v>10</v>
      </c>
      <c r="I16" s="1"/>
      <c r="R16" s="1"/>
    </row>
    <row r="18" customFormat="false" ht="12.8" hidden="false" customHeight="false" outlineLevel="0" collapsed="false">
      <c r="Q18" s="1"/>
      <c r="S18" s="1"/>
    </row>
    <row r="25" customFormat="false" ht="12.8" hidden="false" customHeight="false" outlineLevel="0" collapsed="false">
      <c r="P25" s="1"/>
    </row>
  </sheetData>
  <hyperlinks>
    <hyperlink ref="A3" r:id="rId2" display="Based on data from https://log.concept2.com/rankings, using the 2022 season."/>
  </hyperlink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W13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1" ySplit="1" topLeftCell="S2" activePane="bottomRight" state="frozen"/>
      <selection pane="topLeft" activeCell="A1" activeCellId="0" sqref="A1"/>
      <selection pane="topRight" activeCell="S1" activeCellId="0" sqref="S1"/>
      <selection pane="bottomLeft" activeCell="A2" activeCellId="0" sqref="A2"/>
      <selection pane="bottomRight" activeCell="B74" activeCellId="0" sqref="B74"/>
    </sheetView>
  </sheetViews>
  <sheetFormatPr defaultColWidth="9.65234375" defaultRowHeight="12.8" zeroHeight="false" outlineLevelRow="0" outlineLevelCol="0"/>
  <cols>
    <col collapsed="false" customWidth="true" hidden="false" outlineLevel="0" max="1" min="1" style="7" width="4.33"/>
    <col collapsed="false" customWidth="true" hidden="false" outlineLevel="0" max="2" min="2" style="8" width="6.43"/>
    <col collapsed="false" customWidth="true" hidden="false" outlineLevel="0" max="3" min="3" style="9" width="6.03"/>
    <col collapsed="false" customWidth="true" hidden="false" outlineLevel="0" max="4" min="4" style="8" width="6.43"/>
    <col collapsed="false" customWidth="true" hidden="false" outlineLevel="0" max="5" min="5" style="9" width="6.35"/>
    <col collapsed="false" customWidth="true" hidden="false" outlineLevel="0" max="7" min="6" style="8" width="7.16"/>
    <col collapsed="false" customWidth="true" hidden="false" outlineLevel="0" max="8" min="8" style="8" width="7.34"/>
    <col collapsed="false" customWidth="true" hidden="false" outlineLevel="0" max="9" min="9" style="10" width="7.16"/>
    <col collapsed="false" customWidth="true" hidden="false" outlineLevel="0" max="10" min="10" style="11" width="7.16"/>
    <col collapsed="false" customWidth="true" hidden="false" outlineLevel="0" max="11" min="11" style="10" width="7.16"/>
    <col collapsed="false" customWidth="true" hidden="false" outlineLevel="0" max="12" min="12" style="12" width="5.72"/>
    <col collapsed="false" customWidth="true" hidden="false" outlineLevel="0" max="13" min="13" style="13" width="5.93"/>
    <col collapsed="false" customWidth="true" hidden="false" outlineLevel="0" max="14" min="14" style="8" width="7.84"/>
    <col collapsed="false" customWidth="true" hidden="false" outlineLevel="0" max="15" min="15" style="10" width="7.16"/>
    <col collapsed="false" customWidth="true" hidden="false" outlineLevel="0" max="16" min="16" style="12" width="6.76"/>
    <col collapsed="false" customWidth="true" hidden="false" outlineLevel="0" max="17" min="17" style="14" width="6.54"/>
    <col collapsed="false" customWidth="true" hidden="false" outlineLevel="0" max="18" min="18" style="15" width="8.54"/>
    <col collapsed="false" customWidth="true" hidden="false" outlineLevel="0" max="19" min="19" style="16" width="8.54"/>
    <col collapsed="false" customWidth="true" hidden="false" outlineLevel="0" max="20" min="20" style="17" width="8.54"/>
    <col collapsed="false" customWidth="true" hidden="false" outlineLevel="0" max="21" min="21" style="18" width="9.13"/>
    <col collapsed="false" customWidth="true" hidden="false" outlineLevel="0" max="22" min="22" style="12" width="117.44"/>
    <col collapsed="false" customWidth="true" hidden="false" outlineLevel="0" max="23" min="23" style="12" width="5.25"/>
    <col collapsed="false" customWidth="false" hidden="false" outlineLevel="0" max="1023" min="24" style="12" width="9.64"/>
    <col collapsed="false" customWidth="true" hidden="false" outlineLevel="0" max="1024" min="1024" style="1" width="11.52"/>
    <col collapsed="false" customWidth="false" hidden="false" outlineLevel="0" max="16383" min="16383" style="1" width="9.65"/>
    <col collapsed="false" customWidth="true" hidden="false" outlineLevel="0" max="16384" min="16384" style="1" width="11.53"/>
  </cols>
  <sheetData>
    <row r="1" customFormat="false" ht="12.8" hidden="false" customHeight="false" outlineLevel="0" collapsed="false">
      <c r="A1" s="19" t="s">
        <v>15</v>
      </c>
      <c r="B1" s="19" t="n">
        <v>500</v>
      </c>
      <c r="C1" s="20" t="s">
        <v>16</v>
      </c>
      <c r="D1" s="19" t="n">
        <v>1000</v>
      </c>
      <c r="E1" s="20" t="s">
        <v>16</v>
      </c>
      <c r="F1" s="19" t="n">
        <v>2000</v>
      </c>
      <c r="G1" s="20" t="s">
        <v>16</v>
      </c>
      <c r="H1" s="19" t="n">
        <v>5000</v>
      </c>
      <c r="I1" s="20" t="s">
        <v>16</v>
      </c>
      <c r="J1" s="19" t="n">
        <v>6000</v>
      </c>
      <c r="K1" s="20" t="s">
        <v>16</v>
      </c>
      <c r="L1" s="19" t="s">
        <v>17</v>
      </c>
      <c r="M1" s="20" t="s">
        <v>16</v>
      </c>
      <c r="N1" s="19" t="n">
        <v>10000</v>
      </c>
      <c r="O1" s="20" t="s">
        <v>16</v>
      </c>
      <c r="P1" s="19" t="s">
        <v>18</v>
      </c>
      <c r="Q1" s="20" t="s">
        <v>16</v>
      </c>
      <c r="R1" s="19" t="n">
        <v>21097</v>
      </c>
      <c r="S1" s="20" t="s">
        <v>16</v>
      </c>
      <c r="T1" s="19" t="n">
        <v>42195</v>
      </c>
      <c r="U1" s="19" t="s">
        <v>19</v>
      </c>
    </row>
    <row r="2" customFormat="false" ht="12.8" hidden="false" customHeight="false" outlineLevel="0" collapsed="false">
      <c r="A2" s="19" t="n">
        <v>13</v>
      </c>
      <c r="B2" s="21" t="n">
        <v>0.00101273148148148</v>
      </c>
      <c r="C2" s="22" t="n">
        <f aca="false">D2/2</f>
        <v>0.00108506944444444</v>
      </c>
      <c r="D2" s="21" t="n">
        <v>0.00217013888888889</v>
      </c>
      <c r="E2" s="22" t="n">
        <f aca="false">F2/2</f>
        <v>0.00219965277777778</v>
      </c>
      <c r="F2" s="21" t="n">
        <v>0.00439930555555556</v>
      </c>
      <c r="G2" s="22" t="n">
        <f aca="false">H2*2/5</f>
        <v>0.0047087962962963</v>
      </c>
      <c r="H2" s="21" t="n">
        <v>0.0117719907407407</v>
      </c>
      <c r="I2" s="22" t="n">
        <f aca="false">J2*5/6</f>
        <v>0.0127488425925926</v>
      </c>
      <c r="J2" s="21" t="n">
        <v>0.0152986111111111</v>
      </c>
      <c r="K2" s="22" t="n">
        <f aca="false">6000/L2*"30:00.0"</f>
        <v>0.0156798795785301</v>
      </c>
      <c r="L2" s="23" t="n">
        <v>7972</v>
      </c>
      <c r="M2" s="24" t="n">
        <f aca="false">"30:00.0"/N2*10000</f>
        <v>7969.18581484925</v>
      </c>
      <c r="N2" s="21" t="n">
        <v>0.0261423611111111</v>
      </c>
      <c r="O2" s="22" t="n">
        <f aca="false">10000/P2*"60:00.0"</f>
        <v>0.0272759011957755</v>
      </c>
      <c r="P2" s="23" t="n">
        <v>15276</v>
      </c>
      <c r="Q2" s="25" t="n">
        <f aca="false">"60:00.0"/R2*21097</f>
        <v>15200.1761197614</v>
      </c>
      <c r="R2" s="26" t="n">
        <v>0.0578310185185185</v>
      </c>
      <c r="S2" s="27" t="n">
        <f aca="false">T2*21097/42195</f>
        <v>0.0657970517175579</v>
      </c>
      <c r="T2" s="26" t="n">
        <v>0.131597222222222</v>
      </c>
      <c r="U2" s="19" t="n">
        <f aca="false">COUNTA(B2,D2,F2,H2,J2,L2,N2,P2,R2,T2)</f>
        <v>10</v>
      </c>
    </row>
    <row r="3" customFormat="false" ht="12.8" hidden="false" customHeight="false" outlineLevel="0" collapsed="false">
      <c r="A3" s="19" t="n">
        <v>14</v>
      </c>
      <c r="B3" s="21" t="n">
        <v>0.000915509259259259</v>
      </c>
      <c r="C3" s="22" t="n">
        <f aca="false">D3/2</f>
        <v>0.00103703703703704</v>
      </c>
      <c r="D3" s="21" t="n">
        <v>0.00207407407407407</v>
      </c>
      <c r="E3" s="22" t="n">
        <f aca="false">F3/2</f>
        <v>0.00216666666666667</v>
      </c>
      <c r="F3" s="21" t="n">
        <v>0.00433333333333333</v>
      </c>
      <c r="G3" s="22" t="n">
        <f aca="false">H3*2/5</f>
        <v>0.00465123456790509</v>
      </c>
      <c r="H3" s="28" t="n">
        <f aca="false">J3*5/6</f>
        <v>0.0116280864197569</v>
      </c>
      <c r="I3" s="22" t="n">
        <f aca="false">J3*5/6</f>
        <v>0.0116280864197569</v>
      </c>
      <c r="J3" s="21" t="n">
        <v>0.0139537037037037</v>
      </c>
      <c r="K3" s="22" t="n">
        <f aca="false">6000/L3*"30:00.0"</f>
        <v>0.0141482739105787</v>
      </c>
      <c r="L3" s="23" t="n">
        <v>8835</v>
      </c>
      <c r="M3" s="24" t="n">
        <f aca="false">"30:00.0"/N3*10000</f>
        <v>8696.91259602841</v>
      </c>
      <c r="N3" s="21" t="n">
        <v>0.0239548611111111</v>
      </c>
      <c r="O3" s="22" t="n">
        <f aca="false">10000/P3*"60:00.0"</f>
        <v>0.0249247273234838</v>
      </c>
      <c r="P3" s="23" t="n">
        <v>16717</v>
      </c>
      <c r="Q3" s="25" t="n">
        <f aca="false">"60:00.0"/R3*21097</f>
        <v>16127.4924086382</v>
      </c>
      <c r="R3" s="26" t="n">
        <v>0.054505787037037</v>
      </c>
      <c r="S3" s="27" t="n">
        <f aca="false">T3*21097/42195</f>
        <v>0.0578140233231481</v>
      </c>
      <c r="T3" s="26" t="n">
        <v>0.115630787037037</v>
      </c>
      <c r="U3" s="19" t="n">
        <f aca="false">COUNTA(B3,D3,F3,H3,J3,L3,N3,P3,R3,T3)</f>
        <v>10</v>
      </c>
    </row>
    <row r="4" customFormat="false" ht="12.8" hidden="false" customHeight="false" outlineLevel="0" collapsed="false">
      <c r="A4" s="19" t="n">
        <v>15</v>
      </c>
      <c r="B4" s="21" t="n">
        <v>0.000886574074074074</v>
      </c>
      <c r="C4" s="22" t="n">
        <f aca="false">D4/2</f>
        <v>0.00100462962962963</v>
      </c>
      <c r="D4" s="21" t="n">
        <v>0.00200925925925926</v>
      </c>
      <c r="E4" s="22" t="n">
        <f aca="false">F4/2</f>
        <v>0.00208680555555556</v>
      </c>
      <c r="F4" s="21" t="n">
        <v>0.00417361111111111</v>
      </c>
      <c r="G4" s="22" t="n">
        <f aca="false">H4*2/5</f>
        <v>0.00455169753086806</v>
      </c>
      <c r="H4" s="28" t="n">
        <f aca="false">J4*5/6</f>
        <v>0.0113792438271644</v>
      </c>
      <c r="I4" s="22" t="n">
        <f aca="false">J4*5/6</f>
        <v>0.0113792438271644</v>
      </c>
      <c r="J4" s="21" t="n">
        <v>0.0136550925925926</v>
      </c>
      <c r="K4" s="22" t="n">
        <f aca="false">6000/L4*"30:00.0"</f>
        <v>0.0138765541740625</v>
      </c>
      <c r="L4" s="23" t="n">
        <v>9008</v>
      </c>
      <c r="M4" s="24" t="n">
        <f aca="false">"30:00.0"/N4*10000</f>
        <v>8638</v>
      </c>
      <c r="N4" s="28" t="n">
        <f aca="false">10000/P4*"60:00.0"</f>
        <v>0.0241182372462732</v>
      </c>
      <c r="O4" s="22" t="n">
        <f aca="false">10000/P4*"60:00.0"</f>
        <v>0.0241182372462732</v>
      </c>
      <c r="P4" s="23" t="n">
        <v>17276</v>
      </c>
      <c r="Q4" s="25" t="n">
        <f aca="false">"60:00.0"/R4*21097</f>
        <v>16914.0591942632</v>
      </c>
      <c r="R4" s="26" t="n">
        <v>0.0519710648148148</v>
      </c>
      <c r="S4" s="27" t="n">
        <f aca="false">T4*21097/42195</f>
        <v>0.0540571679163773</v>
      </c>
      <c r="T4" s="26" t="n">
        <v>0.108116898148148</v>
      </c>
      <c r="U4" s="19" t="n">
        <f aca="false">COUNTA(B4,D4,F4,H4,J4,L4,N4,P4,R4,T4)</f>
        <v>10</v>
      </c>
    </row>
    <row r="5" customFormat="false" ht="12.8" hidden="false" customHeight="false" outlineLevel="0" collapsed="false">
      <c r="A5" s="19" t="n">
        <v>16</v>
      </c>
      <c r="B5" s="21" t="n">
        <v>0.000869212962962963</v>
      </c>
      <c r="C5" s="22" t="n">
        <f aca="false">D5/2</f>
        <v>0.000956597222222222</v>
      </c>
      <c r="D5" s="21" t="n">
        <v>0.00191319444444444</v>
      </c>
      <c r="E5" s="22" t="n">
        <f aca="false">F5/2</f>
        <v>0.00202314814814815</v>
      </c>
      <c r="F5" s="21" t="n">
        <v>0.0040462962962963</v>
      </c>
      <c r="G5" s="22" t="n">
        <f aca="false">H5*2/5</f>
        <v>0.00450925925925926</v>
      </c>
      <c r="H5" s="28" t="n">
        <f aca="false">J5*5/6</f>
        <v>0.0112731481481481</v>
      </c>
      <c r="I5" s="22" t="n">
        <f aca="false">J5*5/6</f>
        <v>0.0112731481481481</v>
      </c>
      <c r="J5" s="21" t="n">
        <v>0.0135277777777778</v>
      </c>
      <c r="K5" s="22" t="n">
        <f aca="false">6000/L5*"30:00.0"</f>
        <v>0.0137031352773495</v>
      </c>
      <c r="L5" s="23" t="n">
        <v>9122</v>
      </c>
      <c r="M5" s="24" t="n">
        <f aca="false">"30:00.0"/N5*10000</f>
        <v>8864</v>
      </c>
      <c r="N5" s="28" t="n">
        <f aca="false">10000/P5*"60:00.0"</f>
        <v>0.0235033092659491</v>
      </c>
      <c r="O5" s="22" t="n">
        <f aca="false">10000/P5*"60:00.0"</f>
        <v>0.0235033092659491</v>
      </c>
      <c r="P5" s="23" t="n">
        <v>17728</v>
      </c>
      <c r="Q5" s="25" t="n">
        <f aca="false">"60:00.0"/R5*21097</f>
        <v>16830.8476454294</v>
      </c>
      <c r="R5" s="26" t="n">
        <v>0.0522280092592593</v>
      </c>
      <c r="S5" s="27" t="n">
        <f aca="false">T5*21097/42195</f>
        <v>0.0531063802649074</v>
      </c>
      <c r="T5" s="26" t="n">
        <v>0.106215277777778</v>
      </c>
      <c r="U5" s="19" t="n">
        <f aca="false">COUNTA(B5,D5,F5,H5,J5,L5,N5,P5,R5,T5)</f>
        <v>10</v>
      </c>
    </row>
    <row r="6" customFormat="false" ht="12.8" hidden="false" customHeight="false" outlineLevel="0" collapsed="false">
      <c r="A6" s="19" t="n">
        <v>17</v>
      </c>
      <c r="B6" s="21" t="n">
        <v>0.000871527777777778</v>
      </c>
      <c r="C6" s="22" t="n">
        <f aca="false">D6/2</f>
        <v>0.000932291666666667</v>
      </c>
      <c r="D6" s="21" t="n">
        <v>0.00186458333333333</v>
      </c>
      <c r="E6" s="22" t="n">
        <f aca="false">F6/2</f>
        <v>0.00202488425925926</v>
      </c>
      <c r="F6" s="21" t="n">
        <v>0.00404976851851852</v>
      </c>
      <c r="G6" s="22" t="n">
        <f aca="false">H6*2/5</f>
        <v>0.00447685185185185</v>
      </c>
      <c r="H6" s="21" t="n">
        <v>0.0111921296296296</v>
      </c>
      <c r="I6" s="22" t="n">
        <f aca="false">J6*5/6</f>
        <v>0.0112750771604977</v>
      </c>
      <c r="J6" s="21" t="n">
        <v>0.0135300925925926</v>
      </c>
      <c r="K6" s="22" t="n">
        <f aca="false">6000/L6*"30:00.0"</f>
        <v>0.0139229166666667</v>
      </c>
      <c r="L6" s="29" t="n">
        <f aca="false">"30:00.0"/N6*10000</f>
        <v>8978.00389046836</v>
      </c>
      <c r="M6" s="24" t="n">
        <f aca="false">"30:00.0"/N6*10000</f>
        <v>8978.00389046836</v>
      </c>
      <c r="N6" s="21" t="n">
        <v>0.0232048611111111</v>
      </c>
      <c r="O6" s="22" t="n">
        <f aca="false">10000/P6*"60:00.0"</f>
        <v>0.0243337421401968</v>
      </c>
      <c r="P6" s="23" t="n">
        <v>17123</v>
      </c>
      <c r="Q6" s="25" t="n">
        <f aca="false">"60:00.0"/R6*21097</f>
        <v>16570.8550607641</v>
      </c>
      <c r="R6" s="26" t="n">
        <v>0.0530474537037037</v>
      </c>
      <c r="S6" s="27" t="n">
        <f aca="false">T6*21097/42195</f>
        <v>0.0564488936397569</v>
      </c>
      <c r="T6" s="26" t="n">
        <v>0.112900462962963</v>
      </c>
      <c r="U6" s="19" t="n">
        <f aca="false">COUNTA(B6,D6,F6,H6,J6,L6,N6,P6,R6,T6)</f>
        <v>10</v>
      </c>
    </row>
    <row r="7" customFormat="false" ht="12.8" hidden="false" customHeight="false" outlineLevel="0" collapsed="false">
      <c r="A7" s="19" t="n">
        <v>18</v>
      </c>
      <c r="B7" s="21" t="n">
        <v>0.000866898148148148</v>
      </c>
      <c r="C7" s="22" t="n">
        <f aca="false">D7/2</f>
        <v>0.000971064814814815</v>
      </c>
      <c r="D7" s="21" t="n">
        <v>0.00194212962962963</v>
      </c>
      <c r="E7" s="22" t="n">
        <f aca="false">F7/2</f>
        <v>0.00197106481481482</v>
      </c>
      <c r="F7" s="21" t="n">
        <v>0.00394212962962963</v>
      </c>
      <c r="G7" s="22" t="n">
        <f aca="false">H7*2/5</f>
        <v>0.00434398148148148</v>
      </c>
      <c r="H7" s="21" t="n">
        <v>0.0108599537037037</v>
      </c>
      <c r="I7" s="22" t="n">
        <f aca="false">J7*5/6</f>
        <v>0.0109683641975347</v>
      </c>
      <c r="J7" s="21" t="n">
        <v>0.013162037037037</v>
      </c>
      <c r="K7" s="22" t="n">
        <f aca="false">6000/L7*"30:00.0"</f>
        <v>0.0137493055555556</v>
      </c>
      <c r="L7" s="29" t="n">
        <f aca="false">"30:00.0"/N7*10000</f>
        <v>9091.36825092175</v>
      </c>
      <c r="M7" s="24" t="n">
        <f aca="false">"30:00.0"/N7*10000</f>
        <v>9091.36825092175</v>
      </c>
      <c r="N7" s="21" t="n">
        <v>0.0229155092592593</v>
      </c>
      <c r="O7" s="22" t="n">
        <f aca="false">10000/P7*"60:00.0"</f>
        <v>0.0237484563503357</v>
      </c>
      <c r="P7" s="23" t="n">
        <v>17545</v>
      </c>
      <c r="Q7" s="25" t="n">
        <f aca="false">"60:00.0"/R7*21097</f>
        <v>17115.6983819354</v>
      </c>
      <c r="R7" s="26" t="n">
        <v>0.0513587962962963</v>
      </c>
      <c r="S7" s="27" t="n">
        <f aca="false">T7*21097/42195</f>
        <v>0.0517834949506944</v>
      </c>
      <c r="T7" s="26" t="n">
        <v>0.103569444444444</v>
      </c>
      <c r="U7" s="19" t="n">
        <f aca="false">COUNTA(B7,D7,F7,H7,J7,L7,N7,P7,R7,T7)</f>
        <v>10</v>
      </c>
      <c r="W7" s="12" t="n">
        <v>500</v>
      </c>
    </row>
    <row r="8" customFormat="false" ht="12.8" hidden="false" customHeight="false" outlineLevel="0" collapsed="false">
      <c r="A8" s="19" t="n">
        <v>19</v>
      </c>
      <c r="B8" s="21" t="n">
        <v>0.000905092592592593</v>
      </c>
      <c r="C8" s="22" t="n">
        <f aca="false">D8/2</f>
        <v>0.000984953703703704</v>
      </c>
      <c r="D8" s="21" t="n">
        <v>0.00196990740740741</v>
      </c>
      <c r="E8" s="22" t="n">
        <f aca="false">F8/2</f>
        <v>0.00202835648148148</v>
      </c>
      <c r="F8" s="21" t="n">
        <v>0.00405671296296296</v>
      </c>
      <c r="G8" s="22" t="n">
        <f aca="false">H8*2/5</f>
        <v>0.00447337962962963</v>
      </c>
      <c r="H8" s="28" t="n">
        <f aca="false">J8*5/6</f>
        <v>0.0111834490740741</v>
      </c>
      <c r="I8" s="22" t="n">
        <f aca="false">J8*5/6</f>
        <v>0.0111834490740741</v>
      </c>
      <c r="J8" s="21" t="n">
        <v>0.0134201388888889</v>
      </c>
      <c r="K8" s="22" t="n">
        <f aca="false">6000/L8*"30:00.0"</f>
        <v>0.0140087414546644</v>
      </c>
      <c r="L8" s="23" t="n">
        <v>8923</v>
      </c>
      <c r="M8" s="24" t="n">
        <f aca="false">"30:00.0"/N8*10000</f>
        <v>8849.99262500613</v>
      </c>
      <c r="N8" s="21" t="n">
        <v>0.0235405092592593</v>
      </c>
      <c r="O8" s="22" t="n">
        <f aca="false">10000/P8*"60:00.0"</f>
        <v>0.0241308082855556</v>
      </c>
      <c r="P8" s="23" t="n">
        <v>17267</v>
      </c>
      <c r="Q8" s="25" t="n">
        <f aca="false">"60:00.0"/R8*21097</f>
        <v>16889.2348061998</v>
      </c>
      <c r="R8" s="26" t="n">
        <v>0.0520474537037037</v>
      </c>
      <c r="S8" s="27" t="n">
        <f aca="false">T8*21097/42195</f>
        <v>0.053029414496412</v>
      </c>
      <c r="T8" s="26" t="n">
        <v>0.106061342592593</v>
      </c>
      <c r="U8" s="19" t="n">
        <f aca="false">COUNTA(B8,D8,F8,H8,J8,L8,N8,P8,R8,T8)</f>
        <v>10</v>
      </c>
    </row>
    <row r="9" customFormat="false" ht="12.8" hidden="false" customHeight="false" outlineLevel="0" collapsed="false">
      <c r="A9" s="19" t="n">
        <v>20</v>
      </c>
      <c r="B9" s="21" t="n">
        <v>0.000894675925925926</v>
      </c>
      <c r="C9" s="22" t="n">
        <f aca="false">D9/2</f>
        <v>0.000973958333333333</v>
      </c>
      <c r="D9" s="21" t="n">
        <v>0.00194791666666667</v>
      </c>
      <c r="E9" s="22" t="n">
        <f aca="false">F9/2</f>
        <v>0.00197106481481482</v>
      </c>
      <c r="F9" s="21" t="n">
        <v>0.00394212962962963</v>
      </c>
      <c r="G9" s="22" t="n">
        <f aca="false">H9*2/5</f>
        <v>0.00433063271605324</v>
      </c>
      <c r="H9" s="28" t="n">
        <f aca="false">J9*5/6</f>
        <v>0.0108265817901273</v>
      </c>
      <c r="I9" s="22" t="n">
        <f aca="false">J9*5/6</f>
        <v>0.0108265817901273</v>
      </c>
      <c r="J9" s="21" t="n">
        <v>0.0129918981481481</v>
      </c>
      <c r="K9" s="22" t="n">
        <f aca="false">6000/L9*"30:00.0"</f>
        <v>0.0133381944444444</v>
      </c>
      <c r="L9" s="29" t="n">
        <f aca="false">"30:00.0"/N9*10000</f>
        <v>9371.58327693027</v>
      </c>
      <c r="M9" s="24" t="n">
        <f aca="false">"30:00.0"/N9*10000</f>
        <v>9371.58327693027</v>
      </c>
      <c r="N9" s="21" t="n">
        <v>0.0222303240740741</v>
      </c>
      <c r="O9" s="22" t="n">
        <f aca="false">10000/P9*"60:00.0"</f>
        <v>0.0233400552692477</v>
      </c>
      <c r="P9" s="23" t="n">
        <v>17852</v>
      </c>
      <c r="Q9" s="25" t="n">
        <f aca="false">"60:00.0"/R9*21097</f>
        <v>16952.1896343913</v>
      </c>
      <c r="R9" s="26" t="n">
        <v>0.0518541666666667</v>
      </c>
      <c r="S9" s="27" t="n">
        <f aca="false">T9*21097/42195</f>
        <v>0.0535976880653356</v>
      </c>
      <c r="T9" s="26" t="n">
        <v>0.107197916666667</v>
      </c>
      <c r="U9" s="19" t="n">
        <f aca="false">COUNTA(B9,D9,F9,H9,J9,L9,N9,P9,R9,T9)</f>
        <v>10</v>
      </c>
    </row>
    <row r="10" customFormat="false" ht="12.8" hidden="false" customHeight="false" outlineLevel="0" collapsed="false">
      <c r="A10" s="19" t="n">
        <v>21</v>
      </c>
      <c r="B10" s="21" t="n">
        <v>0.000857638888888889</v>
      </c>
      <c r="C10" s="22" t="n">
        <f aca="false">D10/2</f>
        <v>0.000986689814814815</v>
      </c>
      <c r="D10" s="28" t="n">
        <f aca="false">F10/2</f>
        <v>0.00197337962962963</v>
      </c>
      <c r="E10" s="22" t="n">
        <f aca="false">F10/2</f>
        <v>0.00197337962962963</v>
      </c>
      <c r="F10" s="21" t="n">
        <v>0.00394675925925926</v>
      </c>
      <c r="G10" s="22" t="n">
        <f aca="false">H10*2/5</f>
        <v>0.00433518518518519</v>
      </c>
      <c r="H10" s="21" t="n">
        <v>0.010837962962963</v>
      </c>
      <c r="I10" s="22" t="n">
        <f aca="false">J10*5/6</f>
        <v>0.0109269554879514</v>
      </c>
      <c r="J10" s="28" t="n">
        <f aca="false">6000/L10*"30:00.0"</f>
        <v>0.013112346585544</v>
      </c>
      <c r="K10" s="22" t="n">
        <f aca="false">6000/L10*"30:00.0"</f>
        <v>0.013112346585544</v>
      </c>
      <c r="L10" s="23" t="n">
        <v>9533</v>
      </c>
      <c r="M10" s="24" t="n">
        <f aca="false">"30:00.0"/N10*10000</f>
        <v>9172.4419078679</v>
      </c>
      <c r="N10" s="21" t="n">
        <v>0.022712962962963</v>
      </c>
      <c r="O10" s="22" t="n">
        <f aca="false">10000/P10*"60:00.0"</f>
        <v>0.0238027230315162</v>
      </c>
      <c r="P10" s="23" t="n">
        <v>17505</v>
      </c>
      <c r="Q10" s="25" t="n">
        <f aca="false">"60:00.0"/R10*21097</f>
        <v>17169.8693312836</v>
      </c>
      <c r="R10" s="26" t="n">
        <v>0.0511967592592593</v>
      </c>
      <c r="S10" s="27" t="n">
        <f aca="false">T10*21097/42195</f>
        <v>0.0514669515268634</v>
      </c>
      <c r="T10" s="26" t="n">
        <v>0.102936342592593</v>
      </c>
      <c r="U10" s="19" t="n">
        <f aca="false">COUNTA(B10,D10,F10,H10,J10,L10,N10,P10,R10,T10)</f>
        <v>10</v>
      </c>
    </row>
    <row r="11" customFormat="false" ht="12.8" hidden="false" customHeight="false" outlineLevel="0" collapsed="false">
      <c r="A11" s="19" t="n">
        <v>22</v>
      </c>
      <c r="B11" s="21" t="n">
        <v>0.00087037037037037</v>
      </c>
      <c r="C11" s="22" t="n">
        <f aca="false">D11/2</f>
        <v>0.000963541666666667</v>
      </c>
      <c r="D11" s="21" t="n">
        <v>0.00192708333333333</v>
      </c>
      <c r="E11" s="22" t="n">
        <f aca="false">F11/2</f>
        <v>0.00196527777777778</v>
      </c>
      <c r="F11" s="21" t="n">
        <v>0.00393055555555556</v>
      </c>
      <c r="G11" s="22" t="n">
        <f aca="false">H11*2/5</f>
        <v>0.00430324074074074</v>
      </c>
      <c r="H11" s="28" t="n">
        <f aca="false">J11*5/6</f>
        <v>0.0107581018518519</v>
      </c>
      <c r="I11" s="22" t="n">
        <f aca="false">J11*5/6</f>
        <v>0.0107581018518519</v>
      </c>
      <c r="J11" s="21" t="n">
        <v>0.0129097222222222</v>
      </c>
      <c r="K11" s="22" t="n">
        <f aca="false">6000/L11*"30:00.0"</f>
        <v>0.0134083333333333</v>
      </c>
      <c r="L11" s="29" t="n">
        <f aca="false">"30:00.0"/N11*10000</f>
        <v>9322.56059664389</v>
      </c>
      <c r="M11" s="24" t="n">
        <f aca="false">"30:00.0"/N11*10000</f>
        <v>9322.56059664389</v>
      </c>
      <c r="N11" s="21" t="n">
        <v>0.0223472222222222</v>
      </c>
      <c r="O11" s="22" t="n">
        <f aca="false">10000/P11*"60:00.0"</f>
        <v>0.0237742021377778</v>
      </c>
      <c r="P11" s="23" t="n">
        <v>17526</v>
      </c>
      <c r="Q11" s="25" t="n">
        <f aca="false">"60:00.0"/R11*21097</f>
        <v>17351.4884284115</v>
      </c>
      <c r="R11" s="26" t="n">
        <v>0.0506608796296296</v>
      </c>
      <c r="S11" s="27" t="n">
        <f aca="false">T11*21097/42195</f>
        <v>0.0506961364618866</v>
      </c>
      <c r="T11" s="26" t="n">
        <v>0.101394675925926</v>
      </c>
      <c r="U11" s="19" t="n">
        <f aca="false">COUNTA(B11,D11,F11,H11,J11,L11,N11,P11,R11,T11)</f>
        <v>10</v>
      </c>
    </row>
    <row r="12" customFormat="false" ht="12.8" hidden="false" customHeight="false" outlineLevel="0" collapsed="false">
      <c r="A12" s="19" t="n">
        <v>23</v>
      </c>
      <c r="B12" s="21" t="n">
        <v>0.000876157407407407</v>
      </c>
      <c r="C12" s="22" t="n">
        <f aca="false">D12/2</f>
        <v>0.000959490740740741</v>
      </c>
      <c r="D12" s="21" t="n">
        <v>0.00191898148148148</v>
      </c>
      <c r="E12" s="22" t="n">
        <f aca="false">F12/2</f>
        <v>0.00199479166666667</v>
      </c>
      <c r="F12" s="21" t="n">
        <v>0.00398958333333333</v>
      </c>
      <c r="G12" s="22" t="n">
        <f aca="false">H12*2/5</f>
        <v>0.00438117283950231</v>
      </c>
      <c r="H12" s="28" t="n">
        <f aca="false">J12*5/6</f>
        <v>0.0109529320987616</v>
      </c>
      <c r="I12" s="22" t="n">
        <f aca="false">J12*5/6</f>
        <v>0.0109529320987616</v>
      </c>
      <c r="J12" s="21" t="n">
        <v>0.0131435185185185</v>
      </c>
      <c r="K12" s="22" t="n">
        <f aca="false">6000/L12*"30:00.0"</f>
        <v>0.013680639159456</v>
      </c>
      <c r="L12" s="23" t="n">
        <v>9137</v>
      </c>
      <c r="M12" s="24" t="n">
        <f aca="false">"30:00.0"/N12*10000</f>
        <v>9096.42207398422</v>
      </c>
      <c r="N12" s="21" t="n">
        <v>0.0229027777777778</v>
      </c>
      <c r="O12" s="22" t="n">
        <f aca="false">10000/P12*"60:00.0"</f>
        <v>0.0236702077297454</v>
      </c>
      <c r="P12" s="23" t="n">
        <v>17603</v>
      </c>
      <c r="Q12" s="25" t="n">
        <f aca="false">"60:00.0"/R12*21097</f>
        <v>17478.8732394366</v>
      </c>
      <c r="R12" s="26" t="n">
        <v>0.0502916666666667</v>
      </c>
      <c r="S12" s="27" t="n">
        <f aca="false">T12*21097/42195</f>
        <v>0.0520641595952199</v>
      </c>
      <c r="T12" s="26" t="n">
        <v>0.104130787037037</v>
      </c>
      <c r="U12" s="19" t="n">
        <f aca="false">COUNTA(B12,D12,F12,H12,J12,L12,N12,P12,R12,T12)</f>
        <v>10</v>
      </c>
    </row>
    <row r="13" customFormat="false" ht="12.8" hidden="false" customHeight="false" outlineLevel="0" collapsed="false">
      <c r="A13" s="19" t="n">
        <v>24</v>
      </c>
      <c r="B13" s="21" t="n">
        <v>0.000832175925925926</v>
      </c>
      <c r="C13" s="22" t="n">
        <f aca="false">D13/2</f>
        <v>0.000976273148148148</v>
      </c>
      <c r="D13" s="21" t="n">
        <v>0.0019525462962963</v>
      </c>
      <c r="E13" s="22" t="n">
        <f aca="false">F13/2</f>
        <v>0.001984375</v>
      </c>
      <c r="F13" s="21" t="n">
        <v>0.00396875</v>
      </c>
      <c r="G13" s="22" t="n">
        <f aca="false">H13*2/5</f>
        <v>0.00422723765431713</v>
      </c>
      <c r="H13" s="28" t="n">
        <f aca="false">J13*5/6</f>
        <v>0.0105680941357986</v>
      </c>
      <c r="I13" s="22" t="n">
        <f aca="false">J13*5/6</f>
        <v>0.0105680941357986</v>
      </c>
      <c r="J13" s="21" t="n">
        <v>0.012681712962963</v>
      </c>
      <c r="K13" s="22" t="n">
        <f aca="false">6000/L13*"30:00.0"</f>
        <v>0.0131192275398843</v>
      </c>
      <c r="L13" s="23" t="n">
        <v>9528</v>
      </c>
      <c r="M13" s="24" t="n">
        <f aca="false">"30:00.0"/N13*10000</f>
        <v>9109.31174089068</v>
      </c>
      <c r="N13" s="21" t="n">
        <v>0.0228703703703704</v>
      </c>
      <c r="O13" s="22" t="n">
        <f aca="false">10000/P13*"60:00.0"</f>
        <v>0.0231481481481481</v>
      </c>
      <c r="P13" s="23" t="n">
        <v>18000</v>
      </c>
      <c r="Q13" s="25" t="n">
        <f aca="false">"60:00.0"/R13*21097</f>
        <v>17348.1344434166</v>
      </c>
      <c r="R13" s="30" t="n">
        <f aca="false">T13*21097/42195</f>
        <v>0.0506706741023843</v>
      </c>
      <c r="S13" s="27" t="n">
        <f aca="false">T13*21097/42195</f>
        <v>0.0506706741023843</v>
      </c>
      <c r="T13" s="26" t="n">
        <v>0.10134375</v>
      </c>
      <c r="U13" s="19" t="n">
        <f aca="false">COUNTA(B13,D13,F13,H13,J13,L13,N13,P13,R13,T13)</f>
        <v>10</v>
      </c>
    </row>
    <row r="14" customFormat="false" ht="12.8" hidden="false" customHeight="false" outlineLevel="0" collapsed="false">
      <c r="A14" s="19" t="n">
        <v>25</v>
      </c>
      <c r="B14" s="21" t="n">
        <v>0.000866898148148148</v>
      </c>
      <c r="C14" s="22" t="n">
        <f aca="false">D14/2</f>
        <v>0.000923611111111111</v>
      </c>
      <c r="D14" s="21" t="n">
        <v>0.00184722222222222</v>
      </c>
      <c r="E14" s="22" t="n">
        <f aca="false">F14/2</f>
        <v>0.00198726851851852</v>
      </c>
      <c r="F14" s="21" t="n">
        <v>0.00397453703703704</v>
      </c>
      <c r="G14" s="22" t="n">
        <f aca="false">H14*2/5</f>
        <v>0.00418865740740741</v>
      </c>
      <c r="H14" s="28" t="n">
        <f aca="false">J14*5/6</f>
        <v>0.0104716435185185</v>
      </c>
      <c r="I14" s="22" t="n">
        <f aca="false">J14*5/6</f>
        <v>0.0104716435185185</v>
      </c>
      <c r="J14" s="21" t="n">
        <v>0.0125659722222222</v>
      </c>
      <c r="K14" s="22" t="n">
        <f aca="false">6000/L14*"30:00.0"</f>
        <v>0.0133919005785301</v>
      </c>
      <c r="L14" s="23" t="n">
        <v>9334</v>
      </c>
      <c r="M14" s="24" t="n">
        <f aca="false">"30:00.0"/N14*10000</f>
        <v>9066.63980254872</v>
      </c>
      <c r="N14" s="21" t="n">
        <v>0.0229780092592593</v>
      </c>
      <c r="O14" s="22" t="n">
        <f aca="false">10000/P14*"60:00.0"</f>
        <v>0.0237742021377778</v>
      </c>
      <c r="P14" s="23" t="n">
        <v>17526</v>
      </c>
      <c r="Q14" s="25" t="n">
        <f aca="false">"60:00.0"/R14*21097</f>
        <v>16945.0034582004</v>
      </c>
      <c r="R14" s="26" t="n">
        <v>0.0518761574074074</v>
      </c>
      <c r="S14" s="27" t="n">
        <f aca="false">T14*21097/42195</f>
        <v>0.0530797605254282</v>
      </c>
      <c r="T14" s="26" t="n">
        <v>0.106162037037037</v>
      </c>
      <c r="U14" s="19" t="n">
        <f aca="false">COUNTA(B14,D14,F14,H14,J14,L14,N14,P14,R14,T14)</f>
        <v>10</v>
      </c>
    </row>
    <row r="15" customFormat="false" ht="12.8" hidden="false" customHeight="false" outlineLevel="0" collapsed="false">
      <c r="A15" s="19" t="n">
        <v>26</v>
      </c>
      <c r="B15" s="21" t="n">
        <v>0.000858796296296296</v>
      </c>
      <c r="C15" s="22" t="n">
        <f aca="false">D15/2</f>
        <v>0.000947916666666667</v>
      </c>
      <c r="D15" s="21" t="n">
        <v>0.00189583333333333</v>
      </c>
      <c r="E15" s="22" t="n">
        <f aca="false">F15/2</f>
        <v>0.00198784722222222</v>
      </c>
      <c r="F15" s="21" t="n">
        <v>0.00397569444444444</v>
      </c>
      <c r="G15" s="22" t="n">
        <f aca="false">H15*2/5</f>
        <v>0.00417862654320602</v>
      </c>
      <c r="H15" s="28" t="n">
        <f aca="false">J15*5/6</f>
        <v>0.0104465663580208</v>
      </c>
      <c r="I15" s="22" t="n">
        <f aca="false">J15*5/6</f>
        <v>0.0104465663580208</v>
      </c>
      <c r="J15" s="21" t="n">
        <v>0.0125358796296296</v>
      </c>
      <c r="K15" s="22" t="n">
        <f aca="false">6000/L15*"30:00.0"</f>
        <v>0.0125833333333333</v>
      </c>
      <c r="L15" s="29" t="n">
        <f aca="false">"30:00.0"/N15*10000</f>
        <v>9933.7748344371</v>
      </c>
      <c r="M15" s="24" t="n">
        <f aca="false">"30:00.0"/N15*10000</f>
        <v>9933.7748344371</v>
      </c>
      <c r="N15" s="21" t="n">
        <v>0.0209722222222222</v>
      </c>
      <c r="O15" s="22" t="n">
        <f aca="false">10000/P15*"60:00.0"</f>
        <v>0.0228524461087153</v>
      </c>
      <c r="P15" s="29" t="n">
        <f aca="false">"60:00.0"/R15*21097</f>
        <v>18232.9132157004</v>
      </c>
      <c r="Q15" s="25" t="n">
        <f aca="false">"60:00.0"/R15*21097</f>
        <v>18232.9132157004</v>
      </c>
      <c r="R15" s="26" t="n">
        <v>0.0482118055555556</v>
      </c>
      <c r="S15" s="27" t="n">
        <f aca="false">T15*21097/42195</f>
        <v>0.0490075190748032</v>
      </c>
      <c r="T15" s="26" t="n">
        <v>0.0980173611111111</v>
      </c>
      <c r="U15" s="19" t="n">
        <f aca="false">COUNTA(B15,D15,F15,H15,J15,L15,N15,P15,R15,T15)</f>
        <v>10</v>
      </c>
    </row>
    <row r="16" customFormat="false" ht="12.8" hidden="false" customHeight="false" outlineLevel="0" collapsed="false">
      <c r="A16" s="19" t="n">
        <v>27</v>
      </c>
      <c r="B16" s="21" t="n">
        <v>0.000850694444444445</v>
      </c>
      <c r="C16" s="22" t="n">
        <f aca="false">D16/2</f>
        <v>0.000958333333333333</v>
      </c>
      <c r="D16" s="21" t="n">
        <v>0.00191666666666667</v>
      </c>
      <c r="E16" s="22" t="n">
        <f aca="false">F16/2</f>
        <v>0.00197800925925926</v>
      </c>
      <c r="F16" s="21" t="n">
        <v>0.00395601851851852</v>
      </c>
      <c r="G16" s="22" t="n">
        <f aca="false">H16*2/5</f>
        <v>0.00414351851851852</v>
      </c>
      <c r="H16" s="21" t="n">
        <v>0.0103587962962963</v>
      </c>
      <c r="I16" s="22" t="n">
        <f aca="false">J16*5/6</f>
        <v>0.0106163194444444</v>
      </c>
      <c r="J16" s="21" t="n">
        <v>0.0127395833333333</v>
      </c>
      <c r="K16" s="22" t="n">
        <f aca="false">6000/L16*"30:00.0"</f>
        <v>0.0136645833333333</v>
      </c>
      <c r="L16" s="29" t="n">
        <f aca="false">"30:00.0"/N16*10000</f>
        <v>9147.73593535598</v>
      </c>
      <c r="M16" s="24" t="n">
        <f aca="false">"30:00.0"/N16*10000</f>
        <v>9147.73593535598</v>
      </c>
      <c r="N16" s="21" t="n">
        <v>0.0227743055555556</v>
      </c>
      <c r="O16" s="22" t="n">
        <f aca="false">10000/P16*"60:00.0"</f>
        <v>0.0229847013827546</v>
      </c>
      <c r="P16" s="23" t="n">
        <v>18128</v>
      </c>
      <c r="Q16" s="25" t="n">
        <f aca="false">"60:00.0"/R16*21097</f>
        <v>17521.6167581784</v>
      </c>
      <c r="R16" s="26" t="n">
        <v>0.0501689814814815</v>
      </c>
      <c r="S16" s="27" t="n">
        <f aca="false">T16*21097/42195</f>
        <v>0.0516104666440625</v>
      </c>
      <c r="T16" s="26" t="n">
        <v>0.10322337962963</v>
      </c>
      <c r="U16" s="19" t="n">
        <f aca="false">COUNTA(B16,D16,F16,H16,J16,L16,N16,P16,R16,T16)</f>
        <v>10</v>
      </c>
    </row>
    <row r="17" customFormat="false" ht="12.8" hidden="false" customHeight="false" outlineLevel="0" collapsed="false">
      <c r="A17" s="19" t="n">
        <v>28</v>
      </c>
      <c r="B17" s="21" t="n">
        <v>0.000851851851851852</v>
      </c>
      <c r="C17" s="22" t="n">
        <f aca="false">D17/2</f>
        <v>0.000975115740740741</v>
      </c>
      <c r="D17" s="21" t="n">
        <v>0.00195023148148148</v>
      </c>
      <c r="E17" s="22" t="n">
        <f aca="false">F17/2</f>
        <v>0.00200289351851852</v>
      </c>
      <c r="F17" s="21" t="n">
        <v>0.00400578703703704</v>
      </c>
      <c r="G17" s="22" t="n">
        <f aca="false">H17*2/5</f>
        <v>0.00422222222222222</v>
      </c>
      <c r="H17" s="21" t="n">
        <v>0.0105555555555556</v>
      </c>
      <c r="I17" s="22" t="n">
        <f aca="false">J17*5/6</f>
        <v>0.0109519675925926</v>
      </c>
      <c r="J17" s="21" t="n">
        <v>0.0131423611111111</v>
      </c>
      <c r="K17" s="22" t="n">
        <f aca="false">6000/L17*"30:00.0"</f>
        <v>0.0133923611111111</v>
      </c>
      <c r="L17" s="29" t="n">
        <f aca="false">"30:00.0"/N17*10000</f>
        <v>9333.67902514906</v>
      </c>
      <c r="M17" s="24" t="n">
        <f aca="false">"30:00.0"/N17*10000</f>
        <v>9333.67902514906</v>
      </c>
      <c r="N17" s="21" t="n">
        <v>0.0223206018518519</v>
      </c>
      <c r="O17" s="22" t="n">
        <f aca="false">10000/P17*"60:00.0"</f>
        <v>0.02348554472375</v>
      </c>
      <c r="P17" s="29" t="n">
        <f aca="false">"60:00.0"/R17*21097</f>
        <v>17741.4095166904</v>
      </c>
      <c r="Q17" s="25" t="n">
        <f aca="false">"60:00.0"/R17*21097</f>
        <v>17741.4095166904</v>
      </c>
      <c r="R17" s="26" t="n">
        <v>0.0495474537037037</v>
      </c>
      <c r="S17" s="27" t="n">
        <f aca="false">T17*21097/42195</f>
        <v>0.0520086053563079</v>
      </c>
      <c r="T17" s="26" t="n">
        <v>0.104019675925926</v>
      </c>
      <c r="U17" s="19" t="n">
        <f aca="false">COUNTA(B17,D17,F17,H17,J17,L17,N17,P17,R17,T17)</f>
        <v>10</v>
      </c>
    </row>
    <row r="18" customFormat="false" ht="12.8" hidden="false" customHeight="false" outlineLevel="0" collapsed="false">
      <c r="A18" s="19" t="n">
        <v>29</v>
      </c>
      <c r="B18" s="21" t="n">
        <v>0.000815972222222222</v>
      </c>
      <c r="C18" s="22" t="n">
        <f aca="false">D18/2</f>
        <v>0.000942708333333333</v>
      </c>
      <c r="D18" s="21" t="n">
        <v>0.00188541666666667</v>
      </c>
      <c r="E18" s="22" t="n">
        <f aca="false">F18/2</f>
        <v>0.00197800925925926</v>
      </c>
      <c r="F18" s="21" t="n">
        <v>0.00395601851851852</v>
      </c>
      <c r="G18" s="22" t="n">
        <f aca="false">H18*2/5</f>
        <v>0.00421296296296296</v>
      </c>
      <c r="H18" s="21" t="n">
        <v>0.0105324074074074</v>
      </c>
      <c r="I18" s="22" t="n">
        <f aca="false">J18*5/6</f>
        <v>0.0108634259259259</v>
      </c>
      <c r="J18" s="28" t="n">
        <f aca="false">6000/L18*"30:00.0"</f>
        <v>0.0130361111111111</v>
      </c>
      <c r="K18" s="22" t="n">
        <f aca="false">6000/L18*"30:00.0"</f>
        <v>0.0130361111111111</v>
      </c>
      <c r="L18" s="29" t="n">
        <f aca="false">"30:00.0"/N18*10000</f>
        <v>9588.74920093759</v>
      </c>
      <c r="M18" s="24" t="n">
        <f aca="false">"30:00.0"/N18*10000</f>
        <v>9588.74920093759</v>
      </c>
      <c r="N18" s="21" t="n">
        <v>0.0217268518518519</v>
      </c>
      <c r="O18" s="22" t="n">
        <f aca="false">10000/P18*"60:00.0"</f>
        <v>0.0222483269258102</v>
      </c>
      <c r="P18" s="23" t="n">
        <v>18728</v>
      </c>
      <c r="Q18" s="25" t="n">
        <f aca="false">"60:00.0"/R18*21097</f>
        <v>18035.9059605794</v>
      </c>
      <c r="R18" s="26" t="n">
        <v>0.0487384259259259</v>
      </c>
      <c r="S18" s="27" t="n">
        <f aca="false">T18*21097/42195</f>
        <v>0.049097794713044</v>
      </c>
      <c r="T18" s="26" t="n">
        <v>0.0981979166666667</v>
      </c>
      <c r="U18" s="19" t="n">
        <f aca="false">COUNTA(B18,D18,F18,H18,J18,L18,N18,P18,R18,T18)</f>
        <v>10</v>
      </c>
    </row>
    <row r="19" customFormat="false" ht="12.8" hidden="false" customHeight="false" outlineLevel="0" collapsed="false">
      <c r="A19" s="19" t="n">
        <v>30</v>
      </c>
      <c r="B19" s="21" t="n">
        <v>0.000826388888888889</v>
      </c>
      <c r="C19" s="22" t="n">
        <f aca="false">D19/2</f>
        <v>0.000930555555555556</v>
      </c>
      <c r="D19" s="21" t="n">
        <v>0.00186111111111111</v>
      </c>
      <c r="E19" s="22" t="n">
        <f aca="false">F19/2</f>
        <v>0.0019994212962963</v>
      </c>
      <c r="F19" s="21" t="n">
        <v>0.00399884259259259</v>
      </c>
      <c r="G19" s="22" t="n">
        <f aca="false">H19*2/5</f>
        <v>0.00406412037037037</v>
      </c>
      <c r="H19" s="28" t="n">
        <f aca="false">J19*5/6</f>
        <v>0.0101603009259259</v>
      </c>
      <c r="I19" s="22" t="n">
        <f aca="false">J19*5/6</f>
        <v>0.0101603009259259</v>
      </c>
      <c r="J19" s="28" t="n">
        <f aca="false">6000/L19*"30:00.0"</f>
        <v>0.0121923611111111</v>
      </c>
      <c r="K19" s="22" t="n">
        <f aca="false">6000/L19*"30:00.0"</f>
        <v>0.0121923611111111</v>
      </c>
      <c r="L19" s="29" t="n">
        <f aca="false">"30:00.0"/N19*10000</f>
        <v>10252.3210115623</v>
      </c>
      <c r="M19" s="24" t="n">
        <f aca="false">"30:00.0"/N19*10000</f>
        <v>10252.3210115623</v>
      </c>
      <c r="N19" s="21" t="n">
        <v>0.0203206018518519</v>
      </c>
      <c r="O19" s="22" t="n">
        <f aca="false">10000/P19*"60:00.0"</f>
        <v>0.0227898412003819</v>
      </c>
      <c r="P19" s="23" t="n">
        <v>18283</v>
      </c>
      <c r="Q19" s="25" t="n">
        <f aca="false">"60:00.0"/R19*21097</f>
        <v>18225.0323942986</v>
      </c>
      <c r="R19" s="30" t="n">
        <f aca="false">T19*21097/42195</f>
        <v>0.0482326531798958</v>
      </c>
      <c r="S19" s="27" t="n">
        <f aca="false">T19*21097/42195</f>
        <v>0.0482326531798958</v>
      </c>
      <c r="T19" s="26" t="n">
        <v>0.0964675925925926</v>
      </c>
      <c r="U19" s="19" t="n">
        <f aca="false">COUNTA(B19,D19,F19,H19,J19,L19,N19,P19,R19,T19)</f>
        <v>10</v>
      </c>
    </row>
    <row r="20" customFormat="false" ht="12.8" hidden="false" customHeight="false" outlineLevel="0" collapsed="false">
      <c r="A20" s="19" t="n">
        <v>31</v>
      </c>
      <c r="B20" s="21" t="n">
        <v>0.000832175925925926</v>
      </c>
      <c r="C20" s="22" t="n">
        <f aca="false">D20/2</f>
        <v>0.000931134259259259</v>
      </c>
      <c r="D20" s="21" t="n">
        <v>0.00186226851851852</v>
      </c>
      <c r="E20" s="22" t="n">
        <f aca="false">F20/2</f>
        <v>0.00201099537037037</v>
      </c>
      <c r="F20" s="21" t="n">
        <v>0.00402199074074074</v>
      </c>
      <c r="G20" s="22" t="n">
        <f aca="false">H20*2/5</f>
        <v>0.00424259259259259</v>
      </c>
      <c r="H20" s="21" t="n">
        <v>0.0106064814814815</v>
      </c>
      <c r="I20" s="22" t="n">
        <f aca="false">J20*5/6</f>
        <v>0.0110860339506134</v>
      </c>
      <c r="J20" s="21" t="n">
        <v>0.0133032407407407</v>
      </c>
      <c r="K20" s="22" t="n">
        <f aca="false">6000/L20*"30:00.0"</f>
        <v>0.0134237753656366</v>
      </c>
      <c r="L20" s="29" t="n">
        <f aca="false">"30:00.0"/N20*10000</f>
        <v>9311.83639439935</v>
      </c>
      <c r="M20" s="24" t="n">
        <f aca="false">"30:00.0"/N20*10000</f>
        <v>9311.83639439935</v>
      </c>
      <c r="N20" s="28" t="n">
        <f aca="false">10000/P20*"60:00.0"</f>
        <v>0.0223729589427315</v>
      </c>
      <c r="O20" s="22" t="n">
        <f aca="false">10000/P20*"60:00.0"</f>
        <v>0.0223729589427315</v>
      </c>
      <c r="P20" s="29" t="n">
        <f aca="false">"60:00.0"/R20*21097</f>
        <v>18623.6727887987</v>
      </c>
      <c r="Q20" s="25" t="n">
        <f aca="false">"60:00.0"/R20*21097</f>
        <v>18623.6727887987</v>
      </c>
      <c r="R20" s="26" t="n">
        <v>0.0472002314814815</v>
      </c>
      <c r="S20" s="27" t="n">
        <f aca="false">T20*21097/42195</f>
        <v>0.0517933326804977</v>
      </c>
      <c r="T20" s="26" t="n">
        <v>0.10358912037037</v>
      </c>
      <c r="U20" s="19" t="n">
        <f aca="false">COUNTA(B20,D20,F20,H20,J20,L20,N20,P20,R20,T20)</f>
        <v>10</v>
      </c>
    </row>
    <row r="21" customFormat="false" ht="12.8" hidden="false" customHeight="false" outlineLevel="0" collapsed="false">
      <c r="A21" s="19" t="n">
        <v>32</v>
      </c>
      <c r="B21" s="21" t="n">
        <v>0.000844907407407408</v>
      </c>
      <c r="C21" s="22" t="n">
        <f aca="false">D21/2</f>
        <v>0.000953703703703704</v>
      </c>
      <c r="D21" s="21" t="n">
        <v>0.00190740740740741</v>
      </c>
      <c r="E21" s="22" t="n">
        <f aca="false">F21/2</f>
        <v>0.00200462962962963</v>
      </c>
      <c r="F21" s="21" t="n">
        <v>0.00400925925925926</v>
      </c>
      <c r="G21" s="22" t="n">
        <f aca="false">H21*2/5</f>
        <v>0.00423148148148148</v>
      </c>
      <c r="H21" s="28" t="n">
        <f aca="false">J21*5/6</f>
        <v>0.0105787037037037</v>
      </c>
      <c r="I21" s="22" t="n">
        <f aca="false">J21*5/6</f>
        <v>0.0105787037037037</v>
      </c>
      <c r="J21" s="21" t="n">
        <v>0.0126944444444444</v>
      </c>
      <c r="K21" s="22" t="n">
        <f aca="false">6000/L21*"30:00.0"</f>
        <v>0.013519359723125</v>
      </c>
      <c r="L21" s="23" t="n">
        <v>9246</v>
      </c>
      <c r="M21" s="24" t="n">
        <f aca="false">"30:00.0"/N21*10000</f>
        <v>9211.40166828721</v>
      </c>
      <c r="N21" s="21" t="n">
        <v>0.0226168981481482</v>
      </c>
      <c r="O21" s="22" t="n">
        <f aca="false">10000/P21*"60:00.0"</f>
        <v>0.0230444481315509</v>
      </c>
      <c r="P21" s="23" t="n">
        <v>18081</v>
      </c>
      <c r="Q21" s="25" t="n">
        <f aca="false">"60:00.0"/R21*21097</f>
        <v>17910.4350902016</v>
      </c>
      <c r="R21" s="26" t="n">
        <v>0.0490798611111111</v>
      </c>
      <c r="S21" s="27" t="n">
        <f aca="false">T21*21097/42195</f>
        <v>0.0506214854533449</v>
      </c>
      <c r="T21" s="26" t="n">
        <v>0.10124537037037</v>
      </c>
      <c r="U21" s="19" t="n">
        <f aca="false">COUNTA(B21,D21,F21,H21,J21,L21,N21,P21,R21,T21)</f>
        <v>10</v>
      </c>
    </row>
    <row r="22" customFormat="false" ht="12.8" hidden="false" customHeight="false" outlineLevel="0" collapsed="false">
      <c r="A22" s="19" t="n">
        <v>33</v>
      </c>
      <c r="B22" s="21" t="n">
        <v>0.000807870370370371</v>
      </c>
      <c r="C22" s="22" t="n">
        <f aca="false">D22/2</f>
        <v>0.000931134259259259</v>
      </c>
      <c r="D22" s="21" t="n">
        <v>0.00186226851851852</v>
      </c>
      <c r="E22" s="22" t="n">
        <f aca="false">F22/2</f>
        <v>0.00200636574074074</v>
      </c>
      <c r="F22" s="21" t="n">
        <v>0.00401273148148148</v>
      </c>
      <c r="G22" s="22" t="n">
        <f aca="false">H22*2/5</f>
        <v>0.00415277777777778</v>
      </c>
      <c r="H22" s="21" t="n">
        <v>0.0103819444444444</v>
      </c>
      <c r="I22" s="22" t="n">
        <f aca="false">J22*5/6</f>
        <v>0.0107166280864236</v>
      </c>
      <c r="J22" s="21" t="n">
        <v>0.0128599537037037</v>
      </c>
      <c r="K22" s="22" t="n">
        <f aca="false">6000/L22*"30:00.0"</f>
        <v>0.0136513888888889</v>
      </c>
      <c r="L22" s="29" t="n">
        <f aca="false">"30:00.0"/N22*10000</f>
        <v>9156.57747481942</v>
      </c>
      <c r="M22" s="24" t="n">
        <f aca="false">"30:00.0"/N22*10000</f>
        <v>9156.57747481942</v>
      </c>
      <c r="N22" s="21" t="n">
        <v>0.0227523148148148</v>
      </c>
      <c r="O22" s="22" t="n">
        <f aca="false">10000/P22*"60:00.0"</f>
        <v>0.0230368035974306</v>
      </c>
      <c r="P22" s="23" t="n">
        <v>18087</v>
      </c>
      <c r="Q22" s="25" t="n">
        <f aca="false">"60:00.0"/R22*21097</f>
        <v>17403.1759125593</v>
      </c>
      <c r="R22" s="26" t="n">
        <v>0.0505104166666667</v>
      </c>
      <c r="S22" s="27" t="n">
        <f aca="false">T22*21097/42195</f>
        <v>0.0514495908271991</v>
      </c>
      <c r="T22" s="26" t="n">
        <v>0.10290162037037</v>
      </c>
      <c r="U22" s="19" t="n">
        <f aca="false">COUNTA(B22,D22,F22,H22,J22,L22,N22,P22,R22,T22)</f>
        <v>10</v>
      </c>
      <c r="W22" s="12" t="s">
        <v>20</v>
      </c>
    </row>
    <row r="23" customFormat="false" ht="12.8" hidden="false" customHeight="false" outlineLevel="0" collapsed="false">
      <c r="A23" s="19" t="n">
        <v>34</v>
      </c>
      <c r="B23" s="21" t="n">
        <v>0.000807870370370371</v>
      </c>
      <c r="C23" s="22" t="n">
        <f aca="false">D23/2</f>
        <v>0.000946180555555556</v>
      </c>
      <c r="D23" s="21" t="n">
        <v>0.00189236111111111</v>
      </c>
      <c r="E23" s="22" t="n">
        <f aca="false">F23/2</f>
        <v>0.00195023148148148</v>
      </c>
      <c r="F23" s="21" t="n">
        <v>0.00390046296296296</v>
      </c>
      <c r="G23" s="22" t="n">
        <f aca="false">H23*2/5</f>
        <v>0.00426574074074074</v>
      </c>
      <c r="H23" s="21" t="n">
        <v>0.0106643518518519</v>
      </c>
      <c r="I23" s="22" t="n">
        <f aca="false">J23*5/6</f>
        <v>0.0107359182098727</v>
      </c>
      <c r="J23" s="21" t="n">
        <v>0.0128831018518519</v>
      </c>
      <c r="K23" s="22" t="n">
        <f aca="false">6000/L23*"30:00.0"</f>
        <v>0.0131944444444444</v>
      </c>
      <c r="L23" s="29" t="n">
        <f aca="false">"30:00.0"/N23*10000</f>
        <v>9473.68421052633</v>
      </c>
      <c r="M23" s="24" t="n">
        <f aca="false">"30:00.0"/N23*10000</f>
        <v>9473.68421052633</v>
      </c>
      <c r="N23" s="21" t="n">
        <v>0.0219907407407407</v>
      </c>
      <c r="O23" s="22" t="n">
        <f aca="false">10000/P23*"60:00.0"</f>
        <v>0.0228673874467245</v>
      </c>
      <c r="P23" s="23" t="n">
        <v>18221</v>
      </c>
      <c r="Q23" s="25" t="n">
        <f aca="false">"60:00.0"/R23*21097</f>
        <v>18086.157216679</v>
      </c>
      <c r="R23" s="26" t="n">
        <v>0.0486030092592593</v>
      </c>
      <c r="S23" s="27" t="n">
        <f aca="false">T23*21097/42195</f>
        <v>0.0532909823713079</v>
      </c>
      <c r="T23" s="26" t="n">
        <v>0.106584490740741</v>
      </c>
      <c r="U23" s="19" t="n">
        <f aca="false">COUNTA(B23,D23,F23,H23,J23,L23,N23,P23,R23,T23)</f>
        <v>10</v>
      </c>
    </row>
    <row r="24" customFormat="false" ht="12.8" hidden="false" customHeight="false" outlineLevel="0" collapsed="false">
      <c r="A24" s="19" t="n">
        <v>35</v>
      </c>
      <c r="B24" s="21" t="n">
        <v>0.000857638888888889</v>
      </c>
      <c r="C24" s="22" t="n">
        <f aca="false">D24/2</f>
        <v>0.000954861111111111</v>
      </c>
      <c r="D24" s="21" t="n">
        <v>0.00190972222222222</v>
      </c>
      <c r="E24" s="22" t="n">
        <f aca="false">F24/2</f>
        <v>0.00200289351851852</v>
      </c>
      <c r="F24" s="21" t="n">
        <v>0.00400578703703704</v>
      </c>
      <c r="G24" s="22" t="n">
        <f aca="false">H24*2/5</f>
        <v>0.0044105712571875</v>
      </c>
      <c r="H24" s="28" t="n">
        <f aca="false">J24*5/6</f>
        <v>0.0110264281429745</v>
      </c>
      <c r="I24" s="22" t="n">
        <f aca="false">J24*5/6</f>
        <v>0.0110264281429745</v>
      </c>
      <c r="J24" s="28" t="n">
        <f aca="false">6000/L24*"30:00.0"</f>
        <v>0.0132317137715625</v>
      </c>
      <c r="K24" s="22" t="n">
        <f aca="false">6000/L24*"30:00.0"</f>
        <v>0.0132317137715625</v>
      </c>
      <c r="L24" s="23" t="n">
        <v>9447</v>
      </c>
      <c r="M24" s="24" t="n">
        <f aca="false">"30:00.0"/N24*10000</f>
        <v>9254</v>
      </c>
      <c r="N24" s="28" t="n">
        <f aca="false">10000/P24*"60:00.0"</f>
        <v>0.0225127872631597</v>
      </c>
      <c r="O24" s="22" t="n">
        <f aca="false">10000/P24*"60:00.0"</f>
        <v>0.0225127872631597</v>
      </c>
      <c r="P24" s="23" t="n">
        <v>18508</v>
      </c>
      <c r="Q24" s="25" t="n">
        <f aca="false">"60:00.0"/R24*21097</f>
        <v>17377.6913396637</v>
      </c>
      <c r="R24" s="26" t="n">
        <v>0.0505844907407407</v>
      </c>
      <c r="S24" s="27" t="n">
        <f aca="false">T24*21097/42195</f>
        <v>0.0511677688026968</v>
      </c>
      <c r="T24" s="26" t="n">
        <v>0.102337962962963</v>
      </c>
      <c r="U24" s="19" t="n">
        <f aca="false">COUNTA(B24,D24,F24,H24,J24,L24,N24,P24,R24,T24)</f>
        <v>10</v>
      </c>
    </row>
    <row r="25" customFormat="false" ht="12.8" hidden="false" customHeight="false" outlineLevel="0" collapsed="false">
      <c r="A25" s="19" t="n">
        <v>36</v>
      </c>
      <c r="B25" s="21" t="n">
        <v>0.000862268518518519</v>
      </c>
      <c r="C25" s="22" t="n">
        <f aca="false">D25/2</f>
        <v>0.000921875</v>
      </c>
      <c r="D25" s="21" t="n">
        <v>0.00184375</v>
      </c>
      <c r="E25" s="22" t="n">
        <f aca="false">F25/2</f>
        <v>0.00204571759259259</v>
      </c>
      <c r="F25" s="21" t="n">
        <v>0.00409143518518519</v>
      </c>
      <c r="G25" s="22" t="n">
        <f aca="false">H25*2/5</f>
        <v>0.00431990740740741</v>
      </c>
      <c r="H25" s="21" t="n">
        <v>0.0107997685185185</v>
      </c>
      <c r="I25" s="22" t="n">
        <f aca="false">J25*5/6</f>
        <v>0.011046875</v>
      </c>
      <c r="J25" s="28" t="n">
        <f aca="false">6000/L25*"30:00.0"</f>
        <v>0.01325625</v>
      </c>
      <c r="K25" s="22" t="n">
        <f aca="false">6000/L25*"30:00.0"</f>
        <v>0.01325625</v>
      </c>
      <c r="L25" s="29" t="n">
        <f aca="false">"30:00.0"/N25*10000</f>
        <v>9429.51438000943</v>
      </c>
      <c r="M25" s="24" t="n">
        <f aca="false">"30:00.0"/N25*10000</f>
        <v>9429.51438000943</v>
      </c>
      <c r="N25" s="21" t="n">
        <v>0.02209375</v>
      </c>
      <c r="O25" s="22" t="n">
        <f aca="false">10000/P25*"60:00.0"</f>
        <v>0.023797285205706</v>
      </c>
      <c r="P25" s="23" t="n">
        <v>17509</v>
      </c>
      <c r="Q25" s="25" t="n">
        <f aca="false">"60:00.0"/R25*21097</f>
        <v>17287.8994810161</v>
      </c>
      <c r="R25" s="26" t="n">
        <v>0.0508472222222222</v>
      </c>
      <c r="S25" s="27" t="n">
        <f aca="false">T25*21097/42195</f>
        <v>0.0510676554346412</v>
      </c>
      <c r="T25" s="26" t="n">
        <v>0.102137731481481</v>
      </c>
      <c r="U25" s="19" t="n">
        <f aca="false">COUNTA(B25,D25,F25,H25,J25,L25,N25,P25,R25,T25)</f>
        <v>10</v>
      </c>
    </row>
    <row r="26" customFormat="false" ht="12.8" hidden="false" customHeight="false" outlineLevel="0" collapsed="false">
      <c r="A26" s="19" t="n">
        <v>37</v>
      </c>
      <c r="B26" s="21" t="n">
        <v>0.000861111111111111</v>
      </c>
      <c r="C26" s="22" t="n">
        <f aca="false">D26/2</f>
        <v>0.00096412037037037</v>
      </c>
      <c r="D26" s="21" t="n">
        <v>0.00192824074074074</v>
      </c>
      <c r="E26" s="22" t="n">
        <f aca="false">F26/2</f>
        <v>0.00203009259259259</v>
      </c>
      <c r="F26" s="21" t="n">
        <v>0.00406018518518519</v>
      </c>
      <c r="G26" s="22" t="n">
        <f aca="false">H26*2/5</f>
        <v>0.00423564814814815</v>
      </c>
      <c r="H26" s="21" t="n">
        <v>0.0105891203703704</v>
      </c>
      <c r="I26" s="22" t="n">
        <f aca="false">J26*5/6</f>
        <v>0.0111226851851852</v>
      </c>
      <c r="J26" s="28" t="n">
        <f aca="false">6000/L26*"30:00.0"</f>
        <v>0.0133472222222222</v>
      </c>
      <c r="K26" s="22" t="n">
        <f aca="false">6000/L26*"30:00.0"</f>
        <v>0.0133472222222222</v>
      </c>
      <c r="L26" s="29" t="n">
        <f aca="false">"30:00.0"/N26*10000</f>
        <v>9365.24453694067</v>
      </c>
      <c r="M26" s="24" t="n">
        <f aca="false">"30:00.0"/N26*10000</f>
        <v>9365.24453694067</v>
      </c>
      <c r="N26" s="21" t="n">
        <v>0.0222453703703704</v>
      </c>
      <c r="O26" s="22" t="n">
        <f aca="false">10000/P26*"60:00.0"</f>
        <v>0.0232294512274421</v>
      </c>
      <c r="P26" s="23" t="n">
        <v>17937</v>
      </c>
      <c r="Q26" s="25" t="n">
        <f aca="false">"60:00.0"/R26*21097</f>
        <v>17473.6454618659</v>
      </c>
      <c r="R26" s="26" t="n">
        <v>0.050306712962963</v>
      </c>
      <c r="S26" s="27" t="n">
        <f aca="false">T26*21097/42195</f>
        <v>0.0515462320553125</v>
      </c>
      <c r="T26" s="26" t="n">
        <v>0.103094907407407</v>
      </c>
      <c r="U26" s="19" t="n">
        <f aca="false">COUNTA(B26,D26,F26,H26,J26,L26,N26,P26,R26,T26)</f>
        <v>10</v>
      </c>
    </row>
    <row r="27" customFormat="false" ht="12.8" hidden="false" customHeight="false" outlineLevel="0" collapsed="false">
      <c r="A27" s="19" t="n">
        <v>38</v>
      </c>
      <c r="B27" s="21" t="n">
        <v>0.000847222222222222</v>
      </c>
      <c r="C27" s="22" t="n">
        <f aca="false">D27/2</f>
        <v>0.000965856481481482</v>
      </c>
      <c r="D27" s="21" t="n">
        <v>0.00193171296296296</v>
      </c>
      <c r="E27" s="22" t="n">
        <f aca="false">F27/2</f>
        <v>0.00202604166666667</v>
      </c>
      <c r="F27" s="21" t="n">
        <v>0.00405208333333333</v>
      </c>
      <c r="G27" s="22" t="n">
        <f aca="false">H27*2/5</f>
        <v>0.0044212962962963</v>
      </c>
      <c r="H27" s="21" t="n">
        <v>0.0110532407407407</v>
      </c>
      <c r="I27" s="22" t="n">
        <f aca="false">J27*5/6</f>
        <v>0.0111969521604977</v>
      </c>
      <c r="J27" s="21" t="n">
        <v>0.0134363425925926</v>
      </c>
      <c r="K27" s="22" t="n">
        <f aca="false">6000/L27*"30:00.0"</f>
        <v>0.0138565569227315</v>
      </c>
      <c r="L27" s="23" t="n">
        <v>9021</v>
      </c>
      <c r="M27" s="24" t="n">
        <f aca="false">"30:00.0"/N27*10000</f>
        <v>8987.86638038646</v>
      </c>
      <c r="N27" s="21" t="n">
        <v>0.0231793981481481</v>
      </c>
      <c r="O27" s="22" t="n">
        <f aca="false">10000/P27*"60:00.0"</f>
        <v>0.0238231370306829</v>
      </c>
      <c r="P27" s="23" t="n">
        <v>17490</v>
      </c>
      <c r="Q27" s="25" t="n">
        <f aca="false">"60:00.0"/R27*21097</f>
        <v>17251.3798977854</v>
      </c>
      <c r="R27" s="26" t="n">
        <v>0.0509548611111111</v>
      </c>
      <c r="S27" s="27" t="n">
        <f aca="false">T27*21097/42195</f>
        <v>0.0512320033914352</v>
      </c>
      <c r="T27" s="26" t="n">
        <v>0.102466435185185</v>
      </c>
      <c r="U27" s="19" t="n">
        <f aca="false">COUNTA(B27,D27,F27,H27,J27,L27,N27,P27,R27,T27)</f>
        <v>10</v>
      </c>
    </row>
    <row r="28" customFormat="false" ht="12.8" hidden="false" customHeight="false" outlineLevel="0" collapsed="false">
      <c r="A28" s="19" t="n">
        <v>39</v>
      </c>
      <c r="B28" s="21" t="n">
        <v>0.000862268518518519</v>
      </c>
      <c r="C28" s="22" t="n">
        <f aca="false">D28/2</f>
        <v>0.000936921296296296</v>
      </c>
      <c r="D28" s="21" t="n">
        <v>0.00187384259259259</v>
      </c>
      <c r="E28" s="22" t="n">
        <f aca="false">F28/2</f>
        <v>0.00197048611111111</v>
      </c>
      <c r="F28" s="21" t="n">
        <v>0.00394097222222222</v>
      </c>
      <c r="G28" s="22" t="n">
        <f aca="false">H28*2/5</f>
        <v>0.00442222222222222</v>
      </c>
      <c r="H28" s="21" t="n">
        <v>0.0110555555555556</v>
      </c>
      <c r="I28" s="22" t="n">
        <f aca="false">J28*5/6</f>
        <v>0.0112104552469097</v>
      </c>
      <c r="J28" s="21" t="n">
        <v>0.0134525462962963</v>
      </c>
      <c r="K28" s="22" t="n">
        <f aca="false">6000/L28*"30:00.0"</f>
        <v>0.0135369287416088</v>
      </c>
      <c r="L28" s="23" t="n">
        <v>9234</v>
      </c>
      <c r="M28" s="24" t="n">
        <f aca="false">"30:00.0"/N28*10000</f>
        <v>9230.76923076925</v>
      </c>
      <c r="N28" s="21" t="n">
        <v>0.0225694444444444</v>
      </c>
      <c r="O28" s="22" t="n">
        <f aca="false">10000/P28*"60:00.0"</f>
        <v>0.0231468622113542</v>
      </c>
      <c r="P28" s="23" t="n">
        <v>18001</v>
      </c>
      <c r="Q28" s="25" t="n">
        <f aca="false">"60:00.0"/R28*21097</f>
        <v>17442.7449359239</v>
      </c>
      <c r="R28" s="26" t="n">
        <v>0.0503958333333333</v>
      </c>
      <c r="S28" s="27" t="n">
        <f aca="false">T28*21097/42195</f>
        <v>0.0515659075149306</v>
      </c>
      <c r="T28" s="26" t="n">
        <v>0.103134259259259</v>
      </c>
      <c r="U28" s="19" t="n">
        <f aca="false">COUNTA(B28,D28,F28,H28,J28,L28,N28,P28,R28,T28)</f>
        <v>10</v>
      </c>
    </row>
    <row r="29" customFormat="false" ht="12.8" hidden="false" customHeight="false" outlineLevel="0" collapsed="false">
      <c r="A29" s="19" t="n">
        <v>40</v>
      </c>
      <c r="B29" s="21" t="n">
        <v>0.000853009259259259</v>
      </c>
      <c r="C29" s="22" t="n">
        <f aca="false">D29/2</f>
        <v>0.000928819444444445</v>
      </c>
      <c r="D29" s="21" t="n">
        <v>0.00185763888888889</v>
      </c>
      <c r="E29" s="22" t="n">
        <f aca="false">F29/2</f>
        <v>0.00200868055555556</v>
      </c>
      <c r="F29" s="21" t="n">
        <v>0.00401736111111111</v>
      </c>
      <c r="G29" s="22" t="n">
        <f aca="false">H29*2/5</f>
        <v>0.00422175925925926</v>
      </c>
      <c r="H29" s="21" t="n">
        <v>0.0105543981481481</v>
      </c>
      <c r="I29" s="22" t="n">
        <f aca="false">J29*5/6</f>
        <v>0.0109982638888889</v>
      </c>
      <c r="J29" s="21" t="n">
        <v>0.0131979166666667</v>
      </c>
      <c r="K29" s="22" t="n">
        <f aca="false">6000/L29*"30:00.0"</f>
        <v>0.0133256944444444</v>
      </c>
      <c r="L29" s="29" t="n">
        <f aca="false">"30:00.0"/N29*10000</f>
        <v>9380.37417270313</v>
      </c>
      <c r="M29" s="24" t="n">
        <f aca="false">"30:00.0"/N29*10000</f>
        <v>9380.37417270313</v>
      </c>
      <c r="N29" s="21" t="n">
        <v>0.0222094907407407</v>
      </c>
      <c r="O29" s="22" t="n">
        <f aca="false">10000/P29*"60:00.0"</f>
        <v>0.0231352952063657</v>
      </c>
      <c r="P29" s="23" t="n">
        <v>18010</v>
      </c>
      <c r="Q29" s="25" t="n">
        <f aca="false">"60:00.0"/R29*21097</f>
        <v>17818.4121621622</v>
      </c>
      <c r="R29" s="26" t="n">
        <v>0.0493333333333333</v>
      </c>
      <c r="S29" s="27" t="n">
        <f aca="false">T29*21097/42195</f>
        <v>0.0513205429597107</v>
      </c>
      <c r="T29" s="26" t="n">
        <v>0.102643518518519</v>
      </c>
      <c r="U29" s="19" t="n">
        <f aca="false">COUNTA(B29,D29,F29,H29,J29,L29,N29,P29,R29,T29)</f>
        <v>10</v>
      </c>
    </row>
    <row r="30" customFormat="false" ht="12.8" hidden="false" customHeight="false" outlineLevel="0" collapsed="false">
      <c r="A30" s="19" t="n">
        <v>41</v>
      </c>
      <c r="B30" s="21" t="n">
        <v>0.000894675925925926</v>
      </c>
      <c r="C30" s="22" t="n">
        <f aca="false">D30/2</f>
        <v>0.000940972222222222</v>
      </c>
      <c r="D30" s="21" t="n">
        <v>0.00188194444444444</v>
      </c>
      <c r="E30" s="22" t="n">
        <f aca="false">F30/2</f>
        <v>0.00200347222222222</v>
      </c>
      <c r="F30" s="21" t="n">
        <v>0.00400694444444445</v>
      </c>
      <c r="G30" s="22" t="n">
        <f aca="false">H30*2/5</f>
        <v>0.00416898148148148</v>
      </c>
      <c r="H30" s="21" t="n">
        <v>0.0104224537037037</v>
      </c>
      <c r="I30" s="22" t="n">
        <f aca="false">J30*5/6</f>
        <v>0.0111053240740741</v>
      </c>
      <c r="J30" s="21" t="n">
        <v>0.0133263888888889</v>
      </c>
      <c r="K30" s="22" t="n">
        <f aca="false">6000/L30*"30:00.0"</f>
        <v>0.0138060525734491</v>
      </c>
      <c r="L30" s="23" t="n">
        <v>9054</v>
      </c>
      <c r="M30" s="24" t="n">
        <f aca="false">"30:00.0"/N30*10000</f>
        <v>9005</v>
      </c>
      <c r="N30" s="28" t="n">
        <f aca="false">10000/P30*"60:00.0"</f>
        <v>0.0231352952063657</v>
      </c>
      <c r="O30" s="22" t="n">
        <f aca="false">10000/P30*"60:00.0"</f>
        <v>0.0231352952063657</v>
      </c>
      <c r="P30" s="23" t="n">
        <v>18010</v>
      </c>
      <c r="Q30" s="25" t="n">
        <f aca="false">"60:00.0"/R30*21097</f>
        <v>17232.9823924487</v>
      </c>
      <c r="R30" s="26" t="n">
        <v>0.0510092592592593</v>
      </c>
      <c r="S30" s="27" t="n">
        <f aca="false">T30*21097/42195</f>
        <v>0.0531989706631019</v>
      </c>
      <c r="T30" s="26" t="n">
        <v>0.106400462962963</v>
      </c>
      <c r="U30" s="19" t="n">
        <f aca="false">COUNTA(B30,D30,F30,H30,J30,L30,N30,P30,R30,T30)</f>
        <v>10</v>
      </c>
    </row>
    <row r="31" customFormat="false" ht="12.8" hidden="false" customHeight="false" outlineLevel="0" collapsed="false">
      <c r="A31" s="19" t="n">
        <v>42</v>
      </c>
      <c r="B31" s="21" t="n">
        <v>0.000875</v>
      </c>
      <c r="C31" s="22" t="n">
        <f aca="false">D31/2</f>
        <v>0.000934606481481482</v>
      </c>
      <c r="D31" s="21" t="n">
        <v>0.00186921296296296</v>
      </c>
      <c r="E31" s="22" t="n">
        <f aca="false">F31/2</f>
        <v>0.002015625</v>
      </c>
      <c r="F31" s="21" t="n">
        <v>0.00403125</v>
      </c>
      <c r="G31" s="22" t="n">
        <f aca="false">H31*2/5</f>
        <v>0.00446373456790509</v>
      </c>
      <c r="H31" s="28" t="n">
        <f aca="false">J31*5/6</f>
        <v>0.0111593364197569</v>
      </c>
      <c r="I31" s="22" t="n">
        <f aca="false">J31*5/6</f>
        <v>0.0111593364197569</v>
      </c>
      <c r="J31" s="21" t="n">
        <v>0.0133912037037037</v>
      </c>
      <c r="K31" s="22" t="n">
        <f aca="false">6000/L31*"30:00.0"</f>
        <v>0.0136165577342014</v>
      </c>
      <c r="L31" s="23" t="n">
        <v>9180</v>
      </c>
      <c r="M31" s="24" t="n">
        <f aca="false">"30:00.0"/N31*10000</f>
        <v>9104.70409711684</v>
      </c>
      <c r="N31" s="21" t="n">
        <v>0.0228819444444444</v>
      </c>
      <c r="O31" s="22" t="n">
        <f aca="false">10000/P31*"60:00.0"</f>
        <v>0.0230457227138657</v>
      </c>
      <c r="P31" s="23" t="n">
        <v>18080</v>
      </c>
      <c r="Q31" s="25" t="n">
        <f aca="false">"60:00.0"/R31*21097</f>
        <v>17841.0147991543</v>
      </c>
      <c r="R31" s="26" t="n">
        <v>0.0492708333333333</v>
      </c>
      <c r="S31" s="27" t="n">
        <f aca="false">T31*21097/42195</f>
        <v>0.0529321945782986</v>
      </c>
      <c r="T31" s="26" t="n">
        <v>0.105866898148148</v>
      </c>
      <c r="U31" s="19" t="n">
        <f aca="false">COUNTA(B31,D31,F31,H31,J31,L31,N31,P31,R31,T31)</f>
        <v>10</v>
      </c>
    </row>
    <row r="32" customFormat="false" ht="12.8" hidden="false" customHeight="false" outlineLevel="0" collapsed="false">
      <c r="A32" s="19" t="n">
        <v>43</v>
      </c>
      <c r="B32" s="21" t="n">
        <v>0.00083912037037037</v>
      </c>
      <c r="C32" s="22" t="n">
        <f aca="false">D32/2</f>
        <v>0.000908564814814815</v>
      </c>
      <c r="D32" s="21" t="n">
        <v>0.00181712962962963</v>
      </c>
      <c r="E32" s="22" t="n">
        <f aca="false">F32/2</f>
        <v>0.0020474537037037</v>
      </c>
      <c r="F32" s="21" t="n">
        <v>0.00409490740740741</v>
      </c>
      <c r="G32" s="22" t="n">
        <f aca="false">H32*2/5</f>
        <v>0.00418827160494213</v>
      </c>
      <c r="H32" s="28" t="n">
        <f aca="false">J32*5/6</f>
        <v>0.0104706790123495</v>
      </c>
      <c r="I32" s="22" t="n">
        <f aca="false">J32*5/6</f>
        <v>0.0104706790123495</v>
      </c>
      <c r="J32" s="21" t="n">
        <v>0.0125648148148148</v>
      </c>
      <c r="K32" s="22" t="n">
        <f aca="false">6000/L32*"30:00.0"</f>
        <v>0.0137215277777778</v>
      </c>
      <c r="L32" s="29" t="n">
        <f aca="false">"30:00.0"/N32*10000</f>
        <v>9109.77276177943</v>
      </c>
      <c r="M32" s="24" t="n">
        <f aca="false">"30:00.0"/N32*10000</f>
        <v>9109.77276177943</v>
      </c>
      <c r="N32" s="21" t="n">
        <v>0.022869212962963</v>
      </c>
      <c r="O32" s="22" t="n">
        <f aca="false">10000/P32*"60:00.0"</f>
        <v>0.023512593345</v>
      </c>
      <c r="P32" s="23" t="n">
        <v>17721</v>
      </c>
      <c r="Q32" s="25" t="n">
        <f aca="false">"60:00.0"/R32*21097</f>
        <v>17526.0643821392</v>
      </c>
      <c r="R32" s="26" t="n">
        <v>0.05015625</v>
      </c>
      <c r="S32" s="27" t="n">
        <f aca="false">T32*21097/42195</f>
        <v>0.0533586890999884</v>
      </c>
      <c r="T32" s="26" t="n">
        <v>0.106719907407407</v>
      </c>
      <c r="U32" s="19" t="n">
        <f aca="false">COUNTA(B32,D32,F32,H32,J32,L32,N32,P32,R32,T32)</f>
        <v>10</v>
      </c>
    </row>
    <row r="33" customFormat="false" ht="12.8" hidden="false" customHeight="false" outlineLevel="0" collapsed="false">
      <c r="A33" s="19" t="n">
        <v>44</v>
      </c>
      <c r="B33" s="21" t="n">
        <v>0.000833333333333333</v>
      </c>
      <c r="C33" s="22" t="n">
        <f aca="false">D33/2</f>
        <v>0.000958333333333333</v>
      </c>
      <c r="D33" s="21" t="n">
        <v>0.00191666666666667</v>
      </c>
      <c r="E33" s="22" t="n">
        <f aca="false">F33/2</f>
        <v>0.00204861111111111</v>
      </c>
      <c r="F33" s="21" t="n">
        <v>0.00409722222222222</v>
      </c>
      <c r="G33" s="22" t="n">
        <f aca="false">H33*2/5</f>
        <v>0.00444768518518519</v>
      </c>
      <c r="H33" s="21" t="n">
        <v>0.011119212962963</v>
      </c>
      <c r="I33" s="22" t="n">
        <f aca="false">J33*5/6</f>
        <v>0.0111892361111111</v>
      </c>
      <c r="J33" s="21" t="n">
        <v>0.0134270833333333</v>
      </c>
      <c r="K33" s="22" t="n">
        <f aca="false">6000/L33*"30:00.0"</f>
        <v>0.0136791666666667</v>
      </c>
      <c r="L33" s="29" t="n">
        <f aca="false">"30:00.0"/N33*10000</f>
        <v>9137.98355162961</v>
      </c>
      <c r="M33" s="24" t="n">
        <f aca="false">"30:00.0"/N33*10000</f>
        <v>9137.98355162961</v>
      </c>
      <c r="N33" s="21" t="n">
        <v>0.0227986111111111</v>
      </c>
      <c r="O33" s="22" t="n">
        <f aca="false">10000/P33*"60:00.0"</f>
        <v>0.0236218984447338</v>
      </c>
      <c r="P33" s="23" t="n">
        <v>17639</v>
      </c>
      <c r="Q33" s="25" t="n">
        <f aca="false">"60:00.0"/R33*21097</f>
        <v>17260.3972546703</v>
      </c>
      <c r="R33" s="26" t="n">
        <v>0.0509282407407407</v>
      </c>
      <c r="S33" s="27" t="n">
        <f aca="false">T33*21097/42195</f>
        <v>0.0527580088917014</v>
      </c>
      <c r="T33" s="26" t="n">
        <v>0.105518518518519</v>
      </c>
      <c r="U33" s="19" t="n">
        <f aca="false">COUNTA(B33,D33,F33,H33,J33,L33,N33,P33,R33,T33)</f>
        <v>10</v>
      </c>
    </row>
    <row r="34" customFormat="false" ht="12.8" hidden="false" customHeight="false" outlineLevel="0" collapsed="false">
      <c r="A34" s="19" t="n">
        <v>45</v>
      </c>
      <c r="B34" s="21" t="n">
        <v>0.000815972222222222</v>
      </c>
      <c r="C34" s="22" t="n">
        <f aca="false">D34/2</f>
        <v>0.000976273148148148</v>
      </c>
      <c r="D34" s="21" t="n">
        <v>0.0019525462962963</v>
      </c>
      <c r="E34" s="22" t="n">
        <f aca="false">F34/2</f>
        <v>0.00206655092592593</v>
      </c>
      <c r="F34" s="21" t="n">
        <v>0.00413310185185185</v>
      </c>
      <c r="G34" s="22" t="n">
        <f aca="false">H34*2/5</f>
        <v>0.00453742283950232</v>
      </c>
      <c r="H34" s="28" t="n">
        <f aca="false">J34*5/6</f>
        <v>0.0113435570987616</v>
      </c>
      <c r="I34" s="22" t="n">
        <f aca="false">J34*5/6</f>
        <v>0.0113435570987616</v>
      </c>
      <c r="J34" s="21" t="n">
        <v>0.0136122685185185</v>
      </c>
      <c r="K34" s="22" t="n">
        <f aca="false">6000/L34*"30:00.0"</f>
        <v>0.0141418712524074</v>
      </c>
      <c r="L34" s="23" t="n">
        <v>8839</v>
      </c>
      <c r="M34" s="24" t="n">
        <f aca="false">"30:00.0"/N34*10000</f>
        <v>8828.72277810478</v>
      </c>
      <c r="N34" s="21" t="n">
        <v>0.0235972222222222</v>
      </c>
      <c r="O34" s="22" t="n">
        <f aca="false">10000/P34*"60:00.0"</f>
        <v>0.0240736460981482</v>
      </c>
      <c r="P34" s="23" t="n">
        <v>17308</v>
      </c>
      <c r="Q34" s="25" t="n">
        <f aca="false">"60:00.0"/R34*21097</f>
        <v>16907.6580587712</v>
      </c>
      <c r="R34" s="26" t="n">
        <v>0.0519907407407407</v>
      </c>
      <c r="S34" s="27" t="n">
        <f aca="false">T34*21097/42195</f>
        <v>0.0532140166028125</v>
      </c>
      <c r="T34" s="26" t="n">
        <v>0.106430555555556</v>
      </c>
      <c r="U34" s="19" t="n">
        <f aca="false">COUNTA(B34,D34,F34,H34,J34,L34,N34,P34,R34,T34)</f>
        <v>10</v>
      </c>
    </row>
    <row r="35" customFormat="false" ht="12.8" hidden="false" customHeight="false" outlineLevel="0" collapsed="false">
      <c r="A35" s="19" t="n">
        <v>46</v>
      </c>
      <c r="B35" s="21" t="n">
        <v>0.000894675925925926</v>
      </c>
      <c r="C35" s="22" t="n">
        <f aca="false">D35/2</f>
        <v>0.00100405092592593</v>
      </c>
      <c r="D35" s="21" t="n">
        <v>0.00200810185185185</v>
      </c>
      <c r="E35" s="22" t="n">
        <f aca="false">F35/2</f>
        <v>0.00206944444444444</v>
      </c>
      <c r="F35" s="21" t="n">
        <v>0.00413888888888889</v>
      </c>
      <c r="G35" s="22" t="n">
        <f aca="false">H35*2/5</f>
        <v>0.004375</v>
      </c>
      <c r="H35" s="21" t="n">
        <v>0.0109375</v>
      </c>
      <c r="I35" s="22" t="n">
        <f aca="false">J35*5/6</f>
        <v>0.0111689814814815</v>
      </c>
      <c r="J35" s="28" t="n">
        <f aca="false">6000/L35*"30:00.0"</f>
        <v>0.0134027777777778</v>
      </c>
      <c r="K35" s="22" t="n">
        <f aca="false">6000/L35*"30:00.0"</f>
        <v>0.0134027777777778</v>
      </c>
      <c r="L35" s="29" t="n">
        <f aca="false">"30:00.0"/N35*10000</f>
        <v>9326.42487046631</v>
      </c>
      <c r="M35" s="24" t="n">
        <f aca="false">"30:00.0"/N35*10000</f>
        <v>9326.42487046632</v>
      </c>
      <c r="N35" s="21" t="n">
        <v>0.022337962962963</v>
      </c>
      <c r="O35" s="22" t="n">
        <f aca="false">10000/P35*"60:00.0"</f>
        <v>0.0239794352363426</v>
      </c>
      <c r="P35" s="23" t="n">
        <v>17376</v>
      </c>
      <c r="Q35" s="25" t="n">
        <f aca="false">"60:00.0"/R35*21097</f>
        <v>17280.819112628</v>
      </c>
      <c r="R35" s="26" t="n">
        <v>0.0508680555555556</v>
      </c>
      <c r="S35" s="27" t="n">
        <f aca="false">T35*21097/42195</f>
        <v>0.0525259542062153</v>
      </c>
      <c r="T35" s="26" t="n">
        <v>0.105054398148148</v>
      </c>
      <c r="U35" s="19" t="n">
        <f aca="false">COUNTA(B35,D35,F35,H35,J35,L35,N35,P35,R35,T35)</f>
        <v>10</v>
      </c>
    </row>
    <row r="36" customFormat="false" ht="12.8" hidden="false" customHeight="false" outlineLevel="0" collapsed="false">
      <c r="A36" s="19" t="n">
        <v>47</v>
      </c>
      <c r="B36" s="21" t="n">
        <v>0.000877314814814815</v>
      </c>
      <c r="C36" s="22" t="n">
        <f aca="false">D36/2</f>
        <v>0.000983796296296296</v>
      </c>
      <c r="D36" s="21" t="n">
        <v>0.00196759259259259</v>
      </c>
      <c r="E36" s="22" t="n">
        <f aca="false">F36/2</f>
        <v>0.00208333333333333</v>
      </c>
      <c r="F36" s="21" t="n">
        <v>0.00416666666666667</v>
      </c>
      <c r="G36" s="22" t="n">
        <f aca="false">H36*2/5</f>
        <v>0.00448148148148148</v>
      </c>
      <c r="H36" s="21" t="n">
        <v>0.0112037037037037</v>
      </c>
      <c r="I36" s="22" t="n">
        <f aca="false">J36*5/6</f>
        <v>0.0113236946044907</v>
      </c>
      <c r="J36" s="28" t="n">
        <f aca="false">6000/L36*"30:00.0"</f>
        <v>0.0135884335253819</v>
      </c>
      <c r="K36" s="22" t="n">
        <f aca="false">6000/L36*"30:00.0"</f>
        <v>0.0135884335253819</v>
      </c>
      <c r="L36" s="23" t="n">
        <v>9199</v>
      </c>
      <c r="M36" s="24" t="n">
        <f aca="false">"30:00.0"/N36*10000</f>
        <v>9198.69174161899</v>
      </c>
      <c r="N36" s="21" t="n">
        <v>0.0226481481481482</v>
      </c>
      <c r="O36" s="22" t="n">
        <f aca="false">10000/P36*"60:00.0"</f>
        <v>0.0231558667704051</v>
      </c>
      <c r="P36" s="23" t="n">
        <v>17994</v>
      </c>
      <c r="Q36" s="25" t="n">
        <f aca="false">"60:00.0"/R36*21097</f>
        <v>17810.8906711693</v>
      </c>
      <c r="R36" s="26" t="n">
        <v>0.0493541666666667</v>
      </c>
      <c r="S36" s="27" t="n">
        <f aca="false">T36*21097/42195</f>
        <v>0.0516150961639699</v>
      </c>
      <c r="T36" s="26" t="n">
        <v>0.103232638888889</v>
      </c>
      <c r="U36" s="19" t="n">
        <f aca="false">COUNTA(B36,D36,F36,H36,J36,L36,N36,P36,R36,T36)</f>
        <v>10</v>
      </c>
      <c r="W36" s="12" t="s">
        <v>21</v>
      </c>
    </row>
    <row r="37" customFormat="false" ht="12.8" hidden="false" customHeight="false" outlineLevel="0" collapsed="false">
      <c r="A37" s="19" t="n">
        <v>48</v>
      </c>
      <c r="B37" s="21" t="n">
        <v>0.000908564814814815</v>
      </c>
      <c r="C37" s="22" t="n">
        <f aca="false">D37/2</f>
        <v>0.000994791666666667</v>
      </c>
      <c r="D37" s="21" t="n">
        <v>0.00198958333333333</v>
      </c>
      <c r="E37" s="22" t="n">
        <f aca="false">F37/2</f>
        <v>0.00210590277777778</v>
      </c>
      <c r="F37" s="21" t="n">
        <v>0.00421180555555556</v>
      </c>
      <c r="G37" s="22" t="n">
        <f aca="false">H37*2/5</f>
        <v>0.00449166666666667</v>
      </c>
      <c r="H37" s="21" t="n">
        <v>0.0112291666666667</v>
      </c>
      <c r="I37" s="22" t="n">
        <f aca="false">J37*5/6</f>
        <v>0.0112943672839468</v>
      </c>
      <c r="J37" s="21" t="n">
        <v>0.0135532407407407</v>
      </c>
      <c r="K37" s="22" t="n">
        <f aca="false">6000/L37*"30:00.0"</f>
        <v>0.0138228464005324</v>
      </c>
      <c r="L37" s="23" t="n">
        <v>9043</v>
      </c>
      <c r="M37" s="24" t="n">
        <f aca="false">"30:00.0"/N37*10000</f>
        <v>8897.6767177459</v>
      </c>
      <c r="N37" s="21" t="n">
        <v>0.0234143518518519</v>
      </c>
      <c r="O37" s="22" t="n">
        <f aca="false">10000/P37*"60:00.0"</f>
        <v>0.0236594552646991</v>
      </c>
      <c r="P37" s="23" t="n">
        <v>17611</v>
      </c>
      <c r="Q37" s="25" t="n">
        <f aca="false">"60:00.0"/R37*21097</f>
        <v>17357.8333904697</v>
      </c>
      <c r="R37" s="26" t="n">
        <v>0.0506423611111111</v>
      </c>
      <c r="S37" s="27" t="n">
        <f aca="false">T37*21097/42195</f>
        <v>0.0520358037857755</v>
      </c>
      <c r="T37" s="26" t="n">
        <v>0.104074074074074</v>
      </c>
      <c r="U37" s="19" t="n">
        <f aca="false">COUNTA(B37,D37,F37,H37,J37,L37,N37,P37,R37,T37)</f>
        <v>10</v>
      </c>
    </row>
    <row r="38" customFormat="false" ht="12.8" hidden="false" customHeight="false" outlineLevel="0" collapsed="false">
      <c r="A38" s="19" t="n">
        <v>49</v>
      </c>
      <c r="B38" s="21" t="n">
        <v>0.000886574074074074</v>
      </c>
      <c r="C38" s="22" t="n">
        <f aca="false">D38/2</f>
        <v>0.00100868055555556</v>
      </c>
      <c r="D38" s="21" t="n">
        <v>0.00201736111111111</v>
      </c>
      <c r="E38" s="22" t="n">
        <f aca="false">F38/2</f>
        <v>0.00210416666666667</v>
      </c>
      <c r="F38" s="21" t="n">
        <v>0.00420833333333333</v>
      </c>
      <c r="G38" s="22" t="n">
        <f aca="false">H38*2/5</f>
        <v>0.00427916666666667</v>
      </c>
      <c r="H38" s="21" t="n">
        <v>0.0106979166666667</v>
      </c>
      <c r="I38" s="22" t="n">
        <f aca="false">J38*5/6</f>
        <v>0.0114583333333333</v>
      </c>
      <c r="J38" s="28" t="n">
        <f aca="false">6000/L38*"30:00.0"</f>
        <v>0.01375</v>
      </c>
      <c r="K38" s="22" t="n">
        <f aca="false">6000/L38*"30:00.0"</f>
        <v>0.01375</v>
      </c>
      <c r="L38" s="29" t="n">
        <f aca="false">"30:00.0"/N38*10000</f>
        <v>9090.90909090908</v>
      </c>
      <c r="M38" s="24" t="n">
        <f aca="false">"30:00.0"/N38*10000</f>
        <v>9090.90909090908</v>
      </c>
      <c r="N38" s="21" t="n">
        <v>0.0229166666666667</v>
      </c>
      <c r="O38" s="22" t="n">
        <f aca="false">10000/P38*"60:00.0"</f>
        <v>0.022924002347419</v>
      </c>
      <c r="P38" s="23" t="n">
        <v>18176</v>
      </c>
      <c r="Q38" s="25" t="n">
        <f aca="false">"60:00.0"/R38*21097</f>
        <v>17063.4014828129</v>
      </c>
      <c r="R38" s="26" t="n">
        <v>0.0515162037037037</v>
      </c>
      <c r="S38" s="27" t="n">
        <f aca="false">T38*21097/42195</f>
        <v>0.053334384120463</v>
      </c>
      <c r="T38" s="26" t="n">
        <v>0.106671296296296</v>
      </c>
      <c r="U38" s="19" t="n">
        <f aca="false">COUNTA(B38,D38,F38,H38,J38,L38,N38,P38,R38,T38)</f>
        <v>10</v>
      </c>
    </row>
    <row r="39" customFormat="false" ht="12.8" hidden="false" customHeight="false" outlineLevel="0" collapsed="false">
      <c r="A39" s="19" t="n">
        <v>50</v>
      </c>
      <c r="B39" s="21" t="n">
        <v>0.000862268518518519</v>
      </c>
      <c r="C39" s="22" t="n">
        <f aca="false">D39/2</f>
        <v>0.000978587962962963</v>
      </c>
      <c r="D39" s="21" t="n">
        <v>0.00195717592592593</v>
      </c>
      <c r="E39" s="22" t="n">
        <f aca="false">F39/2</f>
        <v>0.0020931712962963</v>
      </c>
      <c r="F39" s="21" t="n">
        <v>0.00418634259259259</v>
      </c>
      <c r="G39" s="22" t="n">
        <f aca="false">H39*2/5</f>
        <v>0.00432824074074074</v>
      </c>
      <c r="H39" s="21" t="n">
        <v>0.0108206018518519</v>
      </c>
      <c r="I39" s="22" t="n">
        <f aca="false">J39*5/6</f>
        <v>0.0109471450617245</v>
      </c>
      <c r="J39" s="21" t="n">
        <v>0.0131365740740741</v>
      </c>
      <c r="K39" s="22" t="n">
        <f aca="false">6000/L39*"30:00.0"</f>
        <v>0.01386875</v>
      </c>
      <c r="L39" s="29" t="n">
        <f aca="false">"30:00.0"/N39*10000</f>
        <v>9013.06894997748</v>
      </c>
      <c r="M39" s="24" t="n">
        <f aca="false">"30:00.0"/N39*10000</f>
        <v>9013.06894997748</v>
      </c>
      <c r="N39" s="21" t="n">
        <v>0.0231145833333333</v>
      </c>
      <c r="O39" s="22" t="n">
        <f aca="false">10000/P39*"60:00.0"</f>
        <v>0.0237532675349653</v>
      </c>
      <c r="P39" s="29" t="n">
        <f aca="false">"60:00.0"/R39*21097</f>
        <v>17541.4462895813</v>
      </c>
      <c r="Q39" s="25" t="n">
        <f aca="false">"60:00.0"/R39*21097</f>
        <v>17541.4462895813</v>
      </c>
      <c r="R39" s="26" t="n">
        <v>0.0501122685185185</v>
      </c>
      <c r="S39" s="27" t="n">
        <f aca="false">T39*21097/42195</f>
        <v>0.0527533793717824</v>
      </c>
      <c r="T39" s="26" t="n">
        <v>0.105509259259259</v>
      </c>
      <c r="U39" s="19" t="n">
        <f aca="false">COUNTA(B39,D39,F39,H39,J39,L39,N39,P39,R39,T39)</f>
        <v>10</v>
      </c>
    </row>
    <row r="40" customFormat="false" ht="12.8" hidden="false" customHeight="false" outlineLevel="0" collapsed="false">
      <c r="A40" s="19" t="n">
        <v>51</v>
      </c>
      <c r="B40" s="21" t="n">
        <v>0.000888888888888889</v>
      </c>
      <c r="C40" s="22" t="n">
        <f aca="false">D40/2</f>
        <v>0.0010005787037037</v>
      </c>
      <c r="D40" s="21" t="n">
        <v>0.00200115740740741</v>
      </c>
      <c r="E40" s="22" t="n">
        <f aca="false">F40/2</f>
        <v>0.00211631944444444</v>
      </c>
      <c r="F40" s="21" t="n">
        <v>0.00423263888888889</v>
      </c>
      <c r="G40" s="22" t="n">
        <f aca="false">H40*2/5</f>
        <v>0.00458888888888889</v>
      </c>
      <c r="H40" s="21" t="n">
        <v>0.0114722222222222</v>
      </c>
      <c r="I40" s="22" t="n">
        <f aca="false">J40*5/6</f>
        <v>0.0115229552469097</v>
      </c>
      <c r="J40" s="21" t="n">
        <v>0.0138275462962963</v>
      </c>
      <c r="K40" s="22" t="n">
        <f aca="false">6000/L40*"30:00.0"</f>
        <v>0.0141147244805787</v>
      </c>
      <c r="L40" s="23" t="n">
        <v>8856</v>
      </c>
      <c r="M40" s="24" t="n">
        <f aca="false">"30:00.0"/N40*10000</f>
        <v>8781.34452141674</v>
      </c>
      <c r="N40" s="21" t="n">
        <v>0.023724537037037</v>
      </c>
      <c r="O40" s="22" t="n">
        <f aca="false">10000/P40*"60:00.0"</f>
        <v>0.0238097746037269</v>
      </c>
      <c r="P40" s="29" t="n">
        <f aca="false">"60:00.0"/R40*21097</f>
        <v>17499.8156682028</v>
      </c>
      <c r="Q40" s="25" t="n">
        <f aca="false">"60:00.0"/R40*21097</f>
        <v>17499.8156682028</v>
      </c>
      <c r="R40" s="26" t="n">
        <v>0.0502314814814815</v>
      </c>
      <c r="S40" s="27" t="n">
        <f aca="false">T40*21097/42195</f>
        <v>0.0541260320250347</v>
      </c>
      <c r="T40" s="26" t="n">
        <v>0.10825462962963</v>
      </c>
      <c r="U40" s="19" t="n">
        <f aca="false">COUNTA(B40,D40,F40,H40,J40,L40,N40,P40,R40,T40)</f>
        <v>10</v>
      </c>
    </row>
    <row r="41" customFormat="false" ht="12.8" hidden="false" customHeight="false" outlineLevel="0" collapsed="false">
      <c r="A41" s="19" t="n">
        <v>52</v>
      </c>
      <c r="B41" s="21" t="n">
        <v>0.000894675925925926</v>
      </c>
      <c r="C41" s="22" t="n">
        <f aca="false">D41/2</f>
        <v>0.00100752314814815</v>
      </c>
      <c r="D41" s="21" t="n">
        <v>0.0020150462962963</v>
      </c>
      <c r="E41" s="22" t="n">
        <f aca="false">F41/2</f>
        <v>0.00214930555555556</v>
      </c>
      <c r="F41" s="21" t="n">
        <v>0.00429861111111111</v>
      </c>
      <c r="G41" s="22" t="n">
        <f aca="false">H41*2/5</f>
        <v>0.00459104938271991</v>
      </c>
      <c r="H41" s="28" t="n">
        <f aca="false">J41*5/6</f>
        <v>0.011477623456794</v>
      </c>
      <c r="I41" s="22" t="n">
        <f aca="false">J41*5/6</f>
        <v>0.011477623456794</v>
      </c>
      <c r="J41" s="21" t="n">
        <v>0.0137731481481481</v>
      </c>
      <c r="K41" s="22" t="n">
        <f aca="false">6000/L41*"30:00.0"</f>
        <v>0.0139852315954398</v>
      </c>
      <c r="L41" s="23" t="n">
        <v>8938</v>
      </c>
      <c r="M41" s="24" t="n">
        <f aca="false">"30:00.0"/N41*10000</f>
        <v>8770.22022997467</v>
      </c>
      <c r="N41" s="21" t="n">
        <v>0.0237546296296296</v>
      </c>
      <c r="O41" s="22" t="n">
        <f aca="false">10000/P41*"60:00.0"</f>
        <v>0.0240653036078704</v>
      </c>
      <c r="P41" s="23" t="n">
        <v>17314</v>
      </c>
      <c r="Q41" s="25" t="n">
        <f aca="false">"60:00.0"/R41*21097</f>
        <v>17079.1337785873</v>
      </c>
      <c r="R41" s="26" t="n">
        <v>0.05146875</v>
      </c>
      <c r="S41" s="27" t="n">
        <f aca="false">T41*21097/42195</f>
        <v>0.0543268374511227</v>
      </c>
      <c r="T41" s="26" t="n">
        <v>0.10865625</v>
      </c>
      <c r="U41" s="19" t="n">
        <f aca="false">COUNTA(B41,D41,F41,H41,J41,L41,N41,P41,R41,T41)</f>
        <v>10</v>
      </c>
    </row>
    <row r="42" customFormat="false" ht="12.8" hidden="false" customHeight="false" outlineLevel="0" collapsed="false">
      <c r="A42" s="19" t="n">
        <v>53</v>
      </c>
      <c r="B42" s="21" t="n">
        <v>0.000894675925925926</v>
      </c>
      <c r="C42" s="22" t="n">
        <f aca="false">D42/2</f>
        <v>0.00102372685185185</v>
      </c>
      <c r="D42" s="21" t="n">
        <v>0.0020474537037037</v>
      </c>
      <c r="E42" s="22" t="n">
        <f aca="false">F42/2</f>
        <v>0.00213715277777778</v>
      </c>
      <c r="F42" s="21" t="n">
        <v>0.00427430555555556</v>
      </c>
      <c r="G42" s="22" t="n">
        <f aca="false">H42*2/5</f>
        <v>0.00434253951710648</v>
      </c>
      <c r="H42" s="28" t="n">
        <f aca="false">J42*5/6</f>
        <v>0.0108563487927778</v>
      </c>
      <c r="I42" s="22" t="n">
        <f aca="false">J42*5/6</f>
        <v>0.0108563487927778</v>
      </c>
      <c r="J42" s="28" t="n">
        <f aca="false">6000/L42*"30:00.0"</f>
        <v>0.013027618551331</v>
      </c>
      <c r="K42" s="22" t="n">
        <f aca="false">6000/L42*"30:00.0"</f>
        <v>0.013027618551331</v>
      </c>
      <c r="L42" s="23" t="n">
        <v>9595</v>
      </c>
      <c r="M42" s="24" t="n">
        <f aca="false">"30:00.0"/N42*10000</f>
        <v>8776.20672842517</v>
      </c>
      <c r="N42" s="21" t="n">
        <v>0.0237384259259259</v>
      </c>
      <c r="O42" s="22" t="n">
        <f aca="false">10000/P42*"60:00.0"</f>
        <v>0.0242841045964931</v>
      </c>
      <c r="P42" s="23" t="n">
        <v>17158</v>
      </c>
      <c r="Q42" s="25" t="n">
        <f aca="false">"60:00.0"/R42*21097</f>
        <v>17105.6756756757</v>
      </c>
      <c r="R42" s="26" t="n">
        <v>0.0513888888888889</v>
      </c>
      <c r="S42" s="27" t="n">
        <f aca="false">T42*21097/42195</f>
        <v>0.0541133008452778</v>
      </c>
      <c r="T42" s="26" t="n">
        <v>0.108229166666667</v>
      </c>
      <c r="U42" s="19" t="n">
        <f aca="false">COUNTA(B42,D42,F42,H42,J42,L42,N42,P42,R42,T42)</f>
        <v>10</v>
      </c>
    </row>
    <row r="43" customFormat="false" ht="12.8" hidden="false" customHeight="false" outlineLevel="0" collapsed="false">
      <c r="A43" s="19" t="n">
        <v>54</v>
      </c>
      <c r="B43" s="21" t="n">
        <v>0.000853009259259259</v>
      </c>
      <c r="C43" s="22" t="n">
        <f aca="false">D43/2</f>
        <v>0.00101215277777778</v>
      </c>
      <c r="D43" s="21" t="n">
        <v>0.00202430555555556</v>
      </c>
      <c r="E43" s="22" t="n">
        <f aca="false">F43/2</f>
        <v>0.00214930555555556</v>
      </c>
      <c r="F43" s="21" t="n">
        <v>0.00429861111111111</v>
      </c>
      <c r="G43" s="22" t="n">
        <f aca="false">H43*2/5</f>
        <v>0.00462808641975694</v>
      </c>
      <c r="H43" s="28" t="n">
        <f aca="false">J43*5/6</f>
        <v>0.0115702160493866</v>
      </c>
      <c r="I43" s="22" t="n">
        <f aca="false">J43*5/6</f>
        <v>0.0115702160493866</v>
      </c>
      <c r="J43" s="21" t="n">
        <v>0.0138842592592593</v>
      </c>
      <c r="K43" s="22" t="n">
        <f aca="false">6000/L43*"30:00.0"</f>
        <v>0.0142515106601273</v>
      </c>
      <c r="L43" s="23" t="n">
        <v>8771</v>
      </c>
      <c r="M43" s="24" t="n">
        <f aca="false">"30:00.0"/N43*10000</f>
        <v>8678.46294778459</v>
      </c>
      <c r="N43" s="21" t="n">
        <v>0.024005787037037</v>
      </c>
      <c r="O43" s="22" t="n">
        <f aca="false">10000/P43*"60:00.0"</f>
        <v>0.0243067708940972</v>
      </c>
      <c r="P43" s="23" t="n">
        <v>17142</v>
      </c>
      <c r="Q43" s="25" t="n">
        <f aca="false">"60:00.0"/R43*21097</f>
        <v>16922.7272727273</v>
      </c>
      <c r="R43" s="26" t="n">
        <v>0.0519444444444444</v>
      </c>
      <c r="S43" s="27" t="n">
        <f aca="false">T43*21097/42195</f>
        <v>0.0520120774962384</v>
      </c>
      <c r="T43" s="26" t="n">
        <v>0.10402662037037</v>
      </c>
      <c r="U43" s="19" t="n">
        <f aca="false">COUNTA(B43,D43,F43,H43,J43,L43,N43,P43,R43,T43)</f>
        <v>10</v>
      </c>
    </row>
    <row r="44" customFormat="false" ht="12.8" hidden="false" customHeight="false" outlineLevel="0" collapsed="false">
      <c r="A44" s="19" t="n">
        <v>55</v>
      </c>
      <c r="B44" s="21" t="n">
        <v>0.000875</v>
      </c>
      <c r="C44" s="22" t="n">
        <f aca="false">D44/2</f>
        <v>0.00102662037037037</v>
      </c>
      <c r="D44" s="21" t="n">
        <v>0.00205324074074074</v>
      </c>
      <c r="E44" s="22" t="n">
        <f aca="false">F44/2</f>
        <v>0.00217071759259259</v>
      </c>
      <c r="F44" s="21" t="n">
        <v>0.00434143518518519</v>
      </c>
      <c r="G44" s="22" t="n">
        <f aca="false">H44*2/5</f>
        <v>0.00451851851851852</v>
      </c>
      <c r="H44" s="21" t="n">
        <v>0.0112962962962963</v>
      </c>
      <c r="I44" s="22" t="n">
        <f aca="false">J44*5/6</f>
        <v>0.0117862654320949</v>
      </c>
      <c r="J44" s="21" t="n">
        <v>0.0141435185185185</v>
      </c>
      <c r="K44" s="22" t="n">
        <f aca="false">6000/L44*"30:00.0"</f>
        <v>0.0142515106601273</v>
      </c>
      <c r="L44" s="23" t="n">
        <v>8771</v>
      </c>
      <c r="M44" s="24" t="n">
        <f aca="false">"30:00.0"/N44*10000</f>
        <v>8713.33139703748</v>
      </c>
      <c r="N44" s="21" t="n">
        <v>0.0239097222222222</v>
      </c>
      <c r="O44" s="22" t="n">
        <f aca="false">10000/P44*"60:00.0"</f>
        <v>0.0246650486394792</v>
      </c>
      <c r="P44" s="23" t="n">
        <v>16893</v>
      </c>
      <c r="Q44" s="25" t="n">
        <f aca="false">"60:00.0"/R44*21097</f>
        <v>16704.2470363121</v>
      </c>
      <c r="R44" s="26" t="n">
        <v>0.0526238425925926</v>
      </c>
      <c r="S44" s="27" t="n">
        <f aca="false">T44*21097/42195</f>
        <v>0.0535635453559954</v>
      </c>
      <c r="T44" s="26" t="n">
        <v>0.10712962962963</v>
      </c>
      <c r="U44" s="19" t="n">
        <f aca="false">COUNTA(B44,D44,F44,H44,J44,L44,N44,P44,R44,T44)</f>
        <v>10</v>
      </c>
    </row>
    <row r="45" customFormat="false" ht="12.8" hidden="false" customHeight="false" outlineLevel="0" collapsed="false">
      <c r="A45" s="19" t="n">
        <v>56</v>
      </c>
      <c r="B45" s="21" t="n">
        <v>0.000918981481481482</v>
      </c>
      <c r="C45" s="22" t="n">
        <f aca="false">D45/2</f>
        <v>0.000993055555555556</v>
      </c>
      <c r="D45" s="21" t="n">
        <v>0.00198611111111111</v>
      </c>
      <c r="E45" s="22" t="n">
        <f aca="false">F45/2</f>
        <v>0.00214872685185185</v>
      </c>
      <c r="F45" s="21" t="n">
        <v>0.0042974537037037</v>
      </c>
      <c r="G45" s="22" t="n">
        <f aca="false">H45*2/5</f>
        <v>0.00461612654320602</v>
      </c>
      <c r="H45" s="28" t="n">
        <f aca="false">J45*5/6</f>
        <v>0.0115403163580208</v>
      </c>
      <c r="I45" s="22" t="n">
        <f aca="false">J45*5/6</f>
        <v>0.0115403163580208</v>
      </c>
      <c r="J45" s="21" t="n">
        <v>0.0138483796296296</v>
      </c>
      <c r="K45" s="22" t="n">
        <f aca="false">6000/L45*"30:00.0"</f>
        <v>0.0140908578514236</v>
      </c>
      <c r="L45" s="23" t="n">
        <v>8871</v>
      </c>
      <c r="M45" s="24" t="n">
        <f aca="false">"30:00.0"/N45*10000</f>
        <v>8762.96188111582</v>
      </c>
      <c r="N45" s="21" t="n">
        <v>0.0237743055555556</v>
      </c>
      <c r="O45" s="22" t="n">
        <f aca="false">10000/P45*"60:00.0"</f>
        <v>0.0241266164833102</v>
      </c>
      <c r="P45" s="23" t="n">
        <v>17270</v>
      </c>
      <c r="Q45" s="25" t="n">
        <f aca="false">"60:00.0"/R45*21097</f>
        <v>16943.8693557023</v>
      </c>
      <c r="R45" s="26" t="n">
        <v>0.0518796296296296</v>
      </c>
      <c r="S45" s="27" t="n">
        <f aca="false">T45*21097/42195</f>
        <v>0.0543667670603472</v>
      </c>
      <c r="T45" s="26" t="n">
        <v>0.108736111111111</v>
      </c>
      <c r="U45" s="19" t="n">
        <f aca="false">COUNTA(B45,D45,F45,H45,J45,L45,N45,P45,R45,T45)</f>
        <v>10</v>
      </c>
    </row>
    <row r="46" customFormat="false" ht="12.8" hidden="false" customHeight="false" outlineLevel="0" collapsed="false">
      <c r="A46" s="19" t="n">
        <v>57</v>
      </c>
      <c r="B46" s="21" t="n">
        <v>0.000950231481481482</v>
      </c>
      <c r="C46" s="22" t="n">
        <f aca="false">D46/2</f>
        <v>0.00102662037037037</v>
      </c>
      <c r="D46" s="21" t="n">
        <v>0.00205324074074074</v>
      </c>
      <c r="E46" s="22" t="n">
        <f aca="false">F46/2</f>
        <v>0.00214814814814815</v>
      </c>
      <c r="F46" s="21" t="n">
        <v>0.0042962962962963</v>
      </c>
      <c r="G46" s="22" t="n">
        <f aca="false">H46*2/5</f>
        <v>0.00466805555555556</v>
      </c>
      <c r="H46" s="21" t="n">
        <v>0.0116701388888889</v>
      </c>
      <c r="I46" s="22" t="n">
        <f aca="false">J46*5/6</f>
        <v>0.0117139274691319</v>
      </c>
      <c r="J46" s="21" t="n">
        <v>0.014056712962963</v>
      </c>
      <c r="K46" s="22" t="n">
        <f aca="false">6000/L46*"30:00.0"</f>
        <v>0.0143291666666667</v>
      </c>
      <c r="L46" s="29" t="n">
        <f aca="false">"30:00.0"/N46*10000</f>
        <v>8723.46612387324</v>
      </c>
      <c r="M46" s="24" t="n">
        <f aca="false">"30:00.0"/N46*10000</f>
        <v>8723.46612387324</v>
      </c>
      <c r="N46" s="21" t="n">
        <v>0.0238819444444444</v>
      </c>
      <c r="O46" s="22" t="n">
        <f aca="false">10000/P46*"60:00.0"</f>
        <v>0.0242784446257292</v>
      </c>
      <c r="P46" s="23" t="n">
        <v>17162</v>
      </c>
      <c r="Q46" s="25" t="n">
        <f aca="false">"60:00.0"/R46*21097</f>
        <v>16999.23899906</v>
      </c>
      <c r="R46" s="26" t="n">
        <v>0.0517106481481481</v>
      </c>
      <c r="S46" s="27" t="n">
        <f aca="false">T46*21097/42195</f>
        <v>0.0539501102684606</v>
      </c>
      <c r="T46" s="26" t="n">
        <v>0.107902777777778</v>
      </c>
      <c r="U46" s="19" t="n">
        <f aca="false">COUNTA(B46,D46,F46,H46,J46,L46,N46,P46,R46,T46)</f>
        <v>10</v>
      </c>
    </row>
    <row r="47" customFormat="false" ht="12.8" hidden="false" customHeight="false" outlineLevel="0" collapsed="false">
      <c r="A47" s="19" t="n">
        <v>58</v>
      </c>
      <c r="B47" s="21" t="n">
        <v>0.000961805555555556</v>
      </c>
      <c r="C47" s="22" t="n">
        <f aca="false">D47/2</f>
        <v>0.00103703703703704</v>
      </c>
      <c r="D47" s="21" t="n">
        <v>0.00207407407407407</v>
      </c>
      <c r="E47" s="22" t="n">
        <f aca="false">F47/2</f>
        <v>0.00221238425925926</v>
      </c>
      <c r="F47" s="21" t="n">
        <v>0.00442476851851852</v>
      </c>
      <c r="G47" s="22" t="n">
        <f aca="false">H47*2/5</f>
        <v>0.00458564814814815</v>
      </c>
      <c r="H47" s="28" t="n">
        <f aca="false">J47*5/6</f>
        <v>0.0114641203703704</v>
      </c>
      <c r="I47" s="22" t="n">
        <f aca="false">J47*5/6</f>
        <v>0.0114641203703704</v>
      </c>
      <c r="J47" s="28" t="n">
        <f aca="false">6000/L47*"30:00.0"</f>
        <v>0.0137569444444444</v>
      </c>
      <c r="K47" s="22" t="n">
        <f aca="false">6000/L47*"30:00.0"</f>
        <v>0.0137569444444444</v>
      </c>
      <c r="L47" s="29" t="n">
        <f aca="false">"30:00.0"/N47*10000</f>
        <v>9086.32004038366</v>
      </c>
      <c r="M47" s="24" t="n">
        <f aca="false">"30:00.0"/N47*10000</f>
        <v>9086.32004038366</v>
      </c>
      <c r="N47" s="21" t="n">
        <v>0.0229282407407407</v>
      </c>
      <c r="O47" s="22" t="n">
        <f aca="false">10000/P47*"60:00.0"</f>
        <v>0.0247544850154282</v>
      </c>
      <c r="P47" s="29" t="n">
        <f aca="false">"60:00.0"/R47*21097</f>
        <v>16831.9666681442</v>
      </c>
      <c r="Q47" s="25" t="n">
        <f aca="false">"60:00.0"/R47*21097</f>
        <v>16831.9666681442</v>
      </c>
      <c r="R47" s="26" t="n">
        <v>0.052224537037037</v>
      </c>
      <c r="S47" s="27" t="n">
        <f aca="false">T47*21097/42195</f>
        <v>0.0573828992815509</v>
      </c>
      <c r="T47" s="26" t="n">
        <v>0.114768518518519</v>
      </c>
      <c r="U47" s="19" t="n">
        <f aca="false">COUNTA(B47,D47,F47,H47,J47,L47,N47,P47,R47,T47)</f>
        <v>10</v>
      </c>
    </row>
    <row r="48" customFormat="false" ht="12.8" hidden="false" customHeight="false" outlineLevel="0" collapsed="false">
      <c r="A48" s="19" t="n">
        <v>59</v>
      </c>
      <c r="B48" s="21" t="n">
        <v>0.000929398148148148</v>
      </c>
      <c r="C48" s="22" t="n">
        <f aca="false">D48/2</f>
        <v>0.00103819444444444</v>
      </c>
      <c r="D48" s="21" t="n">
        <v>0.00207638888888889</v>
      </c>
      <c r="E48" s="22" t="n">
        <f aca="false">F48/2</f>
        <v>0.00220891203703704</v>
      </c>
      <c r="F48" s="21" t="n">
        <v>0.00441782407407407</v>
      </c>
      <c r="G48" s="22" t="n">
        <f aca="false">H48*2/5</f>
        <v>0.00474398148148148</v>
      </c>
      <c r="H48" s="21" t="n">
        <v>0.0118599537037037</v>
      </c>
      <c r="I48" s="22" t="n">
        <f aca="false">J48*5/6</f>
        <v>0.0119762731481481</v>
      </c>
      <c r="J48" s="21" t="n">
        <v>0.0143715277777778</v>
      </c>
      <c r="K48" s="22" t="n">
        <f aca="false">6000/L48*"30:00.0"</f>
        <v>0.0143860052940509</v>
      </c>
      <c r="L48" s="23" t="n">
        <v>8689</v>
      </c>
      <c r="M48" s="24" t="n">
        <f aca="false">"30:00.0"/N48*10000</f>
        <v>8642.62735871704</v>
      </c>
      <c r="N48" s="21" t="n">
        <v>0.0241053240740741</v>
      </c>
      <c r="O48" s="22" t="n">
        <f aca="false">10000/P48*"60:00.0"</f>
        <v>0.0244824411931713</v>
      </c>
      <c r="P48" s="23" t="n">
        <v>17019</v>
      </c>
      <c r="Q48" s="25" t="n">
        <f aca="false">"60:00.0"/R48*21097</f>
        <v>16811.4748655289</v>
      </c>
      <c r="R48" s="26" t="n">
        <v>0.0522881944444444</v>
      </c>
      <c r="S48" s="27" t="n">
        <f aca="false">T48*21097/42195</f>
        <v>0.0568163617825926</v>
      </c>
      <c r="T48" s="26" t="n">
        <v>0.113635416666667</v>
      </c>
      <c r="U48" s="19" t="n">
        <f aca="false">COUNTA(B48,D48,F48,H48,J48,L48,N48,P48,R48,T48)</f>
        <v>10</v>
      </c>
    </row>
    <row r="49" customFormat="false" ht="12.8" hidden="false" customHeight="false" outlineLevel="0" collapsed="false">
      <c r="A49" s="19" t="n">
        <v>60</v>
      </c>
      <c r="B49" s="21" t="n">
        <v>0.000914351851851852</v>
      </c>
      <c r="C49" s="22" t="n">
        <f aca="false">D49/2</f>
        <v>0.00103935185185185</v>
      </c>
      <c r="D49" s="21" t="n">
        <v>0.0020787037037037</v>
      </c>
      <c r="E49" s="22" t="n">
        <f aca="false">F49/2</f>
        <v>0.00215798611111111</v>
      </c>
      <c r="F49" s="21" t="n">
        <v>0.00431597222222222</v>
      </c>
      <c r="G49" s="22" t="n">
        <f aca="false">H49*2/5</f>
        <v>0.00472453703703704</v>
      </c>
      <c r="H49" s="21" t="n">
        <v>0.0118113425925926</v>
      </c>
      <c r="I49" s="22" t="n">
        <f aca="false">J49*5/6</f>
        <v>0.0119000771604977</v>
      </c>
      <c r="J49" s="21" t="n">
        <v>0.0142800925925926</v>
      </c>
      <c r="K49" s="22" t="n">
        <f aca="false">6000/L49*"30:00.0"</f>
        <v>0.0144986111111111</v>
      </c>
      <c r="L49" s="29" t="n">
        <f aca="false">"30:00.0"/N49*10000</f>
        <v>8621.51547083052</v>
      </c>
      <c r="M49" s="24" t="n">
        <f aca="false">"30:00.0"/N49*10000</f>
        <v>8621.51547083052</v>
      </c>
      <c r="N49" s="21" t="n">
        <v>0.0241643518518519</v>
      </c>
      <c r="O49" s="22" t="n">
        <f aca="false">10000/P49*"60:00.0"</f>
        <v>0.0248370688284838</v>
      </c>
      <c r="P49" s="23" t="n">
        <v>16776</v>
      </c>
      <c r="Q49" s="25" t="n">
        <f aca="false">"60:00.0"/R49*21097</f>
        <v>16666.8568544405</v>
      </c>
      <c r="R49" s="26" t="n">
        <v>0.0527418981481481</v>
      </c>
      <c r="S49" s="27" t="n">
        <f aca="false">T49*21097/42195</f>
        <v>0.0545953496058912</v>
      </c>
      <c r="T49" s="26" t="n">
        <v>0.109193287037037</v>
      </c>
      <c r="U49" s="19" t="n">
        <f aca="false">COUNTA(B49,D49,F49,H49,J49,L49,N49,P49,R49,T49)</f>
        <v>10</v>
      </c>
    </row>
    <row r="50" customFormat="false" ht="12.8" hidden="false" customHeight="false" outlineLevel="0" collapsed="false">
      <c r="A50" s="19" t="n">
        <v>61</v>
      </c>
      <c r="B50" s="21" t="n">
        <v>0.000951388888888889</v>
      </c>
      <c r="C50" s="22" t="n">
        <f aca="false">D50/2</f>
        <v>0.00107523148148148</v>
      </c>
      <c r="D50" s="21" t="n">
        <v>0.00215046296296296</v>
      </c>
      <c r="E50" s="22" t="n">
        <f aca="false">F50/2</f>
        <v>0.00224537037037037</v>
      </c>
      <c r="F50" s="21" t="n">
        <v>0.00449074074074074</v>
      </c>
      <c r="G50" s="22" t="n">
        <f aca="false">H50*2/5</f>
        <v>0.00478240740740741</v>
      </c>
      <c r="H50" s="21" t="n">
        <v>0.0119560185185185</v>
      </c>
      <c r="I50" s="22" t="n">
        <f aca="false">J50*5/6</f>
        <v>0.0121074459876505</v>
      </c>
      <c r="J50" s="21" t="n">
        <v>0.0145289351851852</v>
      </c>
      <c r="K50" s="22" t="n">
        <f aca="false">6000/L50*"30:00.0"</f>
        <v>0.0146010980025694</v>
      </c>
      <c r="L50" s="23" t="n">
        <v>8561</v>
      </c>
      <c r="M50" s="24" t="n">
        <f aca="false">"30:00.0"/N50*10000</f>
        <v>8500.99178237463</v>
      </c>
      <c r="N50" s="21" t="n">
        <v>0.0245069444444444</v>
      </c>
      <c r="O50" s="22" t="n">
        <f aca="false">10000/P50*"60:00.0"</f>
        <v>0.0248104481759375</v>
      </c>
      <c r="P50" s="23" t="n">
        <v>16794</v>
      </c>
      <c r="Q50" s="25" t="n">
        <f aca="false">"60:00.0"/R50*21097</f>
        <v>16317.7208662771</v>
      </c>
      <c r="R50" s="26" t="n">
        <v>0.0538703703703704</v>
      </c>
      <c r="S50" s="27" t="n">
        <f aca="false">T50*21097/42195</f>
        <v>0.0556259964757986</v>
      </c>
      <c r="T50" s="26" t="n">
        <v>0.11125462962963</v>
      </c>
      <c r="U50" s="19" t="n">
        <f aca="false">COUNTA(B50,D50,F50,H50,J50,L50,N50,P50,R50,T50)</f>
        <v>10</v>
      </c>
      <c r="W50" s="12" t="s">
        <v>22</v>
      </c>
    </row>
    <row r="51" customFormat="false" ht="12.8" hidden="false" customHeight="false" outlineLevel="0" collapsed="false">
      <c r="A51" s="19" t="n">
        <v>62</v>
      </c>
      <c r="B51" s="21" t="n">
        <v>0.000962962962962963</v>
      </c>
      <c r="C51" s="22" t="n">
        <f aca="false">D51/2</f>
        <v>0.00107581018518519</v>
      </c>
      <c r="D51" s="21" t="n">
        <v>0.00215162037037037</v>
      </c>
      <c r="E51" s="22" t="n">
        <f aca="false">F51/2</f>
        <v>0.002265625</v>
      </c>
      <c r="F51" s="21" t="n">
        <v>0.00453125</v>
      </c>
      <c r="G51" s="22" t="n">
        <f aca="false">H51*2/5</f>
        <v>0.00479027777777778</v>
      </c>
      <c r="H51" s="21" t="n">
        <v>0.0119756944444444</v>
      </c>
      <c r="I51" s="22" t="n">
        <f aca="false">J51*5/6</f>
        <v>0.0120447530864236</v>
      </c>
      <c r="J51" s="21" t="n">
        <v>0.0144537037037037</v>
      </c>
      <c r="K51" s="22" t="n">
        <f aca="false">6000/L51*"30:00.0"</f>
        <v>0.0145365740202315</v>
      </c>
      <c r="L51" s="23" t="n">
        <v>8599</v>
      </c>
      <c r="M51" s="24" t="n">
        <f aca="false">"30:00.0"/N51*10000</f>
        <v>8589.4254628746</v>
      </c>
      <c r="N51" s="21" t="n">
        <v>0.0242546296296296</v>
      </c>
      <c r="O51" s="22" t="n">
        <f aca="false">10000/P51*"60:00.0"</f>
        <v>0.024908337318669</v>
      </c>
      <c r="P51" s="23" t="n">
        <v>16728</v>
      </c>
      <c r="Q51" s="25" t="n">
        <f aca="false">"60:00.0"/R51*21097</f>
        <v>16562.1824367054</v>
      </c>
      <c r="R51" s="26" t="n">
        <v>0.0530752314814815</v>
      </c>
      <c r="S51" s="27" t="n">
        <f aca="false">T51*21097/42195</f>
        <v>0.0555287765576968</v>
      </c>
      <c r="T51" s="26" t="n">
        <v>0.111060185185185</v>
      </c>
      <c r="U51" s="19" t="n">
        <f aca="false">COUNTA(B51,D51,F51,H51,J51,L51,N51,P51,R51,T51)</f>
        <v>10</v>
      </c>
    </row>
    <row r="52" customFormat="false" ht="12.8" hidden="false" customHeight="false" outlineLevel="0" collapsed="false">
      <c r="A52" s="19" t="n">
        <v>63</v>
      </c>
      <c r="B52" s="21" t="n">
        <v>0.000972222222222222</v>
      </c>
      <c r="C52" s="22" t="n">
        <f aca="false">D52/2</f>
        <v>0.00109027777777778</v>
      </c>
      <c r="D52" s="21" t="n">
        <v>0.00218055555555556</v>
      </c>
      <c r="E52" s="22" t="n">
        <f aca="false">F52/2</f>
        <v>0.00226099537037037</v>
      </c>
      <c r="F52" s="21" t="n">
        <v>0.00452199074074074</v>
      </c>
      <c r="G52" s="22" t="n">
        <f aca="false">H52*2/5</f>
        <v>0.00478333333333333</v>
      </c>
      <c r="H52" s="21" t="n">
        <v>0.0119583333333333</v>
      </c>
      <c r="I52" s="22" t="n">
        <f aca="false">J52*5/6</f>
        <v>0.0120216049382755</v>
      </c>
      <c r="J52" s="21" t="n">
        <v>0.0144259259259259</v>
      </c>
      <c r="K52" s="22" t="n">
        <f aca="false">6000/L52*"30:00.0"</f>
        <v>0.0144977963349537</v>
      </c>
      <c r="L52" s="23" t="n">
        <v>8622</v>
      </c>
      <c r="M52" s="24" t="n">
        <f aca="false">"30:00.0"/N52*10000</f>
        <v>8509.43128634236</v>
      </c>
      <c r="N52" s="21" t="n">
        <v>0.0244826388888889</v>
      </c>
      <c r="O52" s="22" t="n">
        <f aca="false">10000/P52*"60:00.0"</f>
        <v>0.024736800443287</v>
      </c>
      <c r="P52" s="23" t="n">
        <v>16844</v>
      </c>
      <c r="Q52" s="25" t="n">
        <f aca="false">"60:00.0"/R52*21097</f>
        <v>16490.9781782651</v>
      </c>
      <c r="R52" s="26" t="n">
        <v>0.0533043981481482</v>
      </c>
      <c r="S52" s="27" t="n">
        <f aca="false">T52*21097/42195</f>
        <v>0.0550519360069907</v>
      </c>
      <c r="T52" s="26" t="n">
        <v>0.110106481481481</v>
      </c>
      <c r="U52" s="19" t="n">
        <f aca="false">COUNTA(B52,D52,F52,H52,J52,L52,N52,P52,R52,T52)</f>
        <v>10</v>
      </c>
    </row>
    <row r="53" customFormat="false" ht="12.8" hidden="false" customHeight="false" outlineLevel="0" collapsed="false">
      <c r="A53" s="19" t="n">
        <v>64</v>
      </c>
      <c r="B53" s="21" t="n">
        <v>0.000975694444444444</v>
      </c>
      <c r="C53" s="22" t="n">
        <f aca="false">D53/2</f>
        <v>0.00106423611111111</v>
      </c>
      <c r="D53" s="21" t="n">
        <v>0.00212847222222222</v>
      </c>
      <c r="E53" s="22" t="n">
        <f aca="false">F53/2</f>
        <v>0.00223668981481481</v>
      </c>
      <c r="F53" s="21" t="n">
        <v>0.00447337962962963</v>
      </c>
      <c r="G53" s="22" t="n">
        <f aca="false">H53*2/5</f>
        <v>0.00471064814814815</v>
      </c>
      <c r="H53" s="28" t="n">
        <f aca="false">J53*5/6</f>
        <v>0.0117766203703704</v>
      </c>
      <c r="I53" s="22" t="n">
        <f aca="false">J53*5/6</f>
        <v>0.0117766203703704</v>
      </c>
      <c r="J53" s="21" t="n">
        <v>0.0141319444444444</v>
      </c>
      <c r="K53" s="22" t="n">
        <f aca="false">6000/L53*"30:00.0"</f>
        <v>0.0144491966246644</v>
      </c>
      <c r="L53" s="23" t="n">
        <v>8651</v>
      </c>
      <c r="M53" s="24" t="n">
        <f aca="false">"30:00.0"/N53*10000</f>
        <v>8564.49540847884</v>
      </c>
      <c r="N53" s="21" t="n">
        <v>0.0243252314814815</v>
      </c>
      <c r="O53" s="22" t="n">
        <f aca="false">10000/P53*"60:00.0"</f>
        <v>0.0246373383790625</v>
      </c>
      <c r="P53" s="23" t="n">
        <v>16912</v>
      </c>
      <c r="Q53" s="25" t="n">
        <f aca="false">"60:00.0"/R53*21097</f>
        <v>16511.7725069026</v>
      </c>
      <c r="R53" s="26" t="n">
        <v>0.0532372685185185</v>
      </c>
      <c r="S53" s="27" t="n">
        <f aca="false">T53*21097/42195</f>
        <v>0.0546781022742708</v>
      </c>
      <c r="T53" s="26" t="n">
        <v>0.109358796296296</v>
      </c>
      <c r="U53" s="19" t="n">
        <f aca="false">COUNTA(B53,D53,F53,H53,J53,L53,N53,P53,R53,T53)</f>
        <v>10</v>
      </c>
    </row>
    <row r="54" customFormat="false" ht="12.8" hidden="false" customHeight="false" outlineLevel="0" collapsed="false">
      <c r="A54" s="19" t="n">
        <v>65</v>
      </c>
      <c r="B54" s="21" t="n">
        <v>0.000986111111111111</v>
      </c>
      <c r="C54" s="22" t="n">
        <f aca="false">D54/2</f>
        <v>0.00110821759259259</v>
      </c>
      <c r="D54" s="21" t="n">
        <v>0.00221643518518519</v>
      </c>
      <c r="E54" s="22" t="n">
        <f aca="false">F54/2</f>
        <v>0.00227719907407407</v>
      </c>
      <c r="F54" s="21" t="n">
        <v>0.00455439814814815</v>
      </c>
      <c r="G54" s="22" t="n">
        <f aca="false">H54*2/5</f>
        <v>0.00475231481481482</v>
      </c>
      <c r="H54" s="21" t="n">
        <v>0.011880787037037</v>
      </c>
      <c r="I54" s="22" t="n">
        <f aca="false">J54*5/6</f>
        <v>0.0120007680491551</v>
      </c>
      <c r="J54" s="28" t="n">
        <f aca="false">6000/L54*"30:00.0"</f>
        <v>0.0144009216589815</v>
      </c>
      <c r="K54" s="22" t="n">
        <f aca="false">6000/L54*"30:00.0"</f>
        <v>0.0144009216589815</v>
      </c>
      <c r="L54" s="23" t="n">
        <v>8680</v>
      </c>
      <c r="M54" s="24" t="n">
        <f aca="false">"30:00.0"/N54*10000</f>
        <v>8594.75719810916</v>
      </c>
      <c r="N54" s="21" t="n">
        <v>0.0242395833333333</v>
      </c>
      <c r="O54" s="22" t="n">
        <f aca="false">10000/P54*"60:00.0"</f>
        <v>0.0248919688551736</v>
      </c>
      <c r="P54" s="23" t="n">
        <v>16739</v>
      </c>
      <c r="Q54" s="25" t="n">
        <f aca="false">"60:00.0"/R54*21097</f>
        <v>16596.2021720604</v>
      </c>
      <c r="R54" s="26" t="n">
        <v>0.0529664351851852</v>
      </c>
      <c r="S54" s="27" t="n">
        <f aca="false">T54*21097/42195</f>
        <v>0.0553320219615278</v>
      </c>
      <c r="T54" s="26" t="n">
        <v>0.110666666666667</v>
      </c>
      <c r="U54" s="19" t="n">
        <f aca="false">COUNTA(B54,D54,F54,H54,J54,L54,N54,P54,R54,T54)</f>
        <v>10</v>
      </c>
    </row>
    <row r="55" customFormat="false" ht="12.8" hidden="false" customHeight="false" outlineLevel="0" collapsed="false">
      <c r="A55" s="19" t="n">
        <v>66</v>
      </c>
      <c r="B55" s="21" t="n">
        <v>0.00100694444444444</v>
      </c>
      <c r="C55" s="22" t="n">
        <f aca="false">D55/2</f>
        <v>0.00112326388888889</v>
      </c>
      <c r="D55" s="21" t="n">
        <v>0.00224652777777778</v>
      </c>
      <c r="E55" s="22" t="n">
        <f aca="false">F55/2</f>
        <v>0.0023125</v>
      </c>
      <c r="F55" s="21" t="n">
        <v>0.004625</v>
      </c>
      <c r="G55" s="22" t="n">
        <f aca="false">H55*2/5</f>
        <v>0.00483425925925926</v>
      </c>
      <c r="H55" s="21" t="n">
        <v>0.0120856481481481</v>
      </c>
      <c r="I55" s="22" t="n">
        <f aca="false">J55*5/6</f>
        <v>0.0121981095679051</v>
      </c>
      <c r="J55" s="21" t="n">
        <v>0.0146377314814815</v>
      </c>
      <c r="K55" s="22" t="n">
        <f aca="false">6000/L55*"30:00.0"</f>
        <v>0.0147754137115857</v>
      </c>
      <c r="L55" s="23" t="n">
        <v>8460</v>
      </c>
      <c r="M55" s="24" t="n">
        <f aca="false">"30:00.0"/N55*10000</f>
        <v>8412.39426087769</v>
      </c>
      <c r="N55" s="21" t="n">
        <v>0.0247650462962963</v>
      </c>
      <c r="O55" s="22" t="n">
        <f aca="false">10000/P55*"60:00.0"</f>
        <v>0.0255185366650347</v>
      </c>
      <c r="P55" s="23" t="n">
        <v>16328</v>
      </c>
      <c r="Q55" s="25" t="n">
        <f aca="false">"60:00.0"/R55*21097</f>
        <v>16190.0620323591</v>
      </c>
      <c r="R55" s="26" t="n">
        <v>0.0542951388888889</v>
      </c>
      <c r="S55" s="27" t="n">
        <f aca="false">T55*21097/42195</f>
        <v>0.0596652525970718</v>
      </c>
      <c r="T55" s="26" t="n">
        <v>0.119333333333333</v>
      </c>
      <c r="U55" s="19" t="n">
        <f aca="false">COUNTA(B55,D55,F55,H55,J55,L55,N55,P55,R55,T55)</f>
        <v>10</v>
      </c>
    </row>
    <row r="56" customFormat="false" ht="12.8" hidden="false" customHeight="false" outlineLevel="0" collapsed="false">
      <c r="A56" s="19" t="n">
        <v>67</v>
      </c>
      <c r="B56" s="21" t="n">
        <v>0.00102314814814815</v>
      </c>
      <c r="C56" s="22" t="n">
        <f aca="false">D56/2</f>
        <v>0.00111053240740741</v>
      </c>
      <c r="D56" s="21" t="n">
        <v>0.00222106481481482</v>
      </c>
      <c r="E56" s="22" t="n">
        <f aca="false">F56/2</f>
        <v>0.00229571759259259</v>
      </c>
      <c r="F56" s="21" t="n">
        <v>0.00459143518518519</v>
      </c>
      <c r="G56" s="22" t="n">
        <f aca="false">H56*2/5</f>
        <v>0.0048375</v>
      </c>
      <c r="H56" s="21" t="n">
        <v>0.01209375</v>
      </c>
      <c r="I56" s="22" t="n">
        <f aca="false">J56*5/6</f>
        <v>0.0122472993827199</v>
      </c>
      <c r="J56" s="21" t="n">
        <v>0.0146967592592593</v>
      </c>
      <c r="K56" s="22" t="n">
        <f aca="false">6000/L56*"30:00.0"</f>
        <v>0.0148104265402894</v>
      </c>
      <c r="L56" s="23" t="n">
        <v>8440</v>
      </c>
      <c r="M56" s="24" t="n">
        <f aca="false">"30:00.0"/N56*10000</f>
        <v>8345.310399184</v>
      </c>
      <c r="N56" s="21" t="n">
        <v>0.0249641203703704</v>
      </c>
      <c r="O56" s="22" t="n">
        <f aca="false">10000/P56*"60:00.0"</f>
        <v>0.0253740129508912</v>
      </c>
      <c r="P56" s="23" t="n">
        <v>16421</v>
      </c>
      <c r="Q56" s="25" t="n">
        <f aca="false">"60:00.0"/R56*21097</f>
        <v>16085.8201842635</v>
      </c>
      <c r="R56" s="26" t="n">
        <v>0.0546469907407407</v>
      </c>
      <c r="S56" s="27" t="n">
        <f aca="false">T56*21097/42195</f>
        <v>0.0568186765425463</v>
      </c>
      <c r="T56" s="26" t="n">
        <v>0.113640046296296</v>
      </c>
      <c r="U56" s="19" t="n">
        <f aca="false">COUNTA(B56,D56,F56,H56,J56,L56,N56,P56,R56,T56)</f>
        <v>10</v>
      </c>
    </row>
    <row r="57" customFormat="false" ht="12.8" hidden="false" customHeight="false" outlineLevel="0" collapsed="false">
      <c r="A57" s="19" t="n">
        <v>68</v>
      </c>
      <c r="B57" s="21" t="n">
        <v>0.00104050925925926</v>
      </c>
      <c r="C57" s="22" t="n">
        <f aca="false">D57/2</f>
        <v>0.00113310185185185</v>
      </c>
      <c r="D57" s="21" t="n">
        <v>0.0022662037037037</v>
      </c>
      <c r="E57" s="22" t="n">
        <f aca="false">F57/2</f>
        <v>0.00231712962962963</v>
      </c>
      <c r="F57" s="21" t="n">
        <v>0.00463425925925926</v>
      </c>
      <c r="G57" s="22" t="n">
        <f aca="false">H57*2/5</f>
        <v>0.00490231481481482</v>
      </c>
      <c r="H57" s="21" t="n">
        <v>0.012255787037037</v>
      </c>
      <c r="I57" s="22" t="n">
        <f aca="false">J57*5/6</f>
        <v>0.0124565972222222</v>
      </c>
      <c r="J57" s="21" t="n">
        <v>0.0149479166666667</v>
      </c>
      <c r="K57" s="22" t="n">
        <f aca="false">6000/L57*"30:00.0"</f>
        <v>0.0150060024009606</v>
      </c>
      <c r="L57" s="23" t="n">
        <v>8330</v>
      </c>
      <c r="M57" s="24" t="n">
        <f aca="false">"30:00.0"/N57*10000</f>
        <v>8201.95024150186</v>
      </c>
      <c r="N57" s="21" t="n">
        <v>0.025400462962963</v>
      </c>
      <c r="O57" s="22" t="n">
        <f aca="false">10000/P57*"60:00.0"</f>
        <v>0.0256640842387616</v>
      </c>
      <c r="P57" s="29" t="n">
        <f aca="false">"60:00.0"/R57*21097</f>
        <v>16235.3997434801</v>
      </c>
      <c r="Q57" s="25" t="n">
        <f aca="false">"60:00.0"/R57*21097</f>
        <v>16235.3997434801</v>
      </c>
      <c r="R57" s="26" t="n">
        <v>0.0541435185185185</v>
      </c>
      <c r="S57" s="27" t="n">
        <f aca="false">T57*21097/42195</f>
        <v>0.05650039704875</v>
      </c>
      <c r="T57" s="26" t="n">
        <v>0.113003472222222</v>
      </c>
      <c r="U57" s="19" t="n">
        <f aca="false">COUNTA(B57,D57,F57,H57,J57,L57,N57,P57,R57,T57)</f>
        <v>10</v>
      </c>
    </row>
    <row r="58" customFormat="false" ht="12.8" hidden="false" customHeight="false" outlineLevel="0" collapsed="false">
      <c r="A58" s="19" t="n">
        <v>69</v>
      </c>
      <c r="B58" s="21" t="n">
        <v>0.00104398148148148</v>
      </c>
      <c r="C58" s="22" t="n">
        <f aca="false">D58/2</f>
        <v>0.00113831018518519</v>
      </c>
      <c r="D58" s="21" t="n">
        <v>0.00227662037037037</v>
      </c>
      <c r="E58" s="22" t="n">
        <f aca="false">F58/2</f>
        <v>0.00231076388888889</v>
      </c>
      <c r="F58" s="21" t="n">
        <v>0.00462152777777778</v>
      </c>
      <c r="G58" s="22" t="n">
        <f aca="false">H58*2/5</f>
        <v>0.00491481481481482</v>
      </c>
      <c r="H58" s="21" t="n">
        <v>0.012287037037037</v>
      </c>
      <c r="I58" s="22" t="n">
        <f aca="false">J58*5/6</f>
        <v>0.0124334490740741</v>
      </c>
      <c r="J58" s="21" t="n">
        <v>0.0149201388888889</v>
      </c>
      <c r="K58" s="22" t="n">
        <f aca="false">6000/L58*"30:00.0"</f>
        <v>0.0151809570075347</v>
      </c>
      <c r="L58" s="23" t="n">
        <v>8234</v>
      </c>
      <c r="M58" s="24" t="n">
        <f aca="false">"30:00.0"/N58*10000</f>
        <v>8228.19528250139</v>
      </c>
      <c r="N58" s="21" t="n">
        <v>0.0253194444444444</v>
      </c>
      <c r="O58" s="22" t="n">
        <f aca="false">10000/P58*"60:00.0"</f>
        <v>0.0257507649850116</v>
      </c>
      <c r="P58" s="29" t="n">
        <f aca="false">"60:00.0"/R58*21097</f>
        <v>16180.7490732456</v>
      </c>
      <c r="Q58" s="25" t="n">
        <f aca="false">"60:00.0"/R58*21097</f>
        <v>16180.7490732456</v>
      </c>
      <c r="R58" s="26" t="n">
        <v>0.0543263888888889</v>
      </c>
      <c r="S58" s="27" t="n">
        <f aca="false">T58*21097/42195</f>
        <v>0.0578695775620718</v>
      </c>
      <c r="T58" s="26" t="n">
        <v>0.115741898148148</v>
      </c>
      <c r="U58" s="19" t="n">
        <f aca="false">COUNTA(B58,D58,F58,H58,J58,L58,N58,P58,R58,T58)</f>
        <v>10</v>
      </c>
    </row>
    <row r="59" customFormat="false" ht="12.8" hidden="false" customHeight="false" outlineLevel="0" collapsed="false">
      <c r="A59" s="19" t="n">
        <v>70</v>
      </c>
      <c r="B59" s="21" t="n">
        <v>0.00101736111111111</v>
      </c>
      <c r="C59" s="22" t="n">
        <f aca="false">D59/2</f>
        <v>0.00112037037037037</v>
      </c>
      <c r="D59" s="21" t="n">
        <v>0.00224074074074074</v>
      </c>
      <c r="E59" s="22" t="n">
        <f aca="false">F59/2</f>
        <v>0.00238483796296296</v>
      </c>
      <c r="F59" s="21" t="n">
        <v>0.00476967592592593</v>
      </c>
      <c r="G59" s="22" t="n">
        <f aca="false">H59*2/5</f>
        <v>0.00496990740740741</v>
      </c>
      <c r="H59" s="21" t="n">
        <v>0.0124247685185185</v>
      </c>
      <c r="I59" s="22" t="n">
        <f aca="false">J59*5/6</f>
        <v>0.0124672067901273</v>
      </c>
      <c r="J59" s="21" t="n">
        <v>0.0149606481481481</v>
      </c>
      <c r="K59" s="22" t="n">
        <f aca="false">6000/L59*"30:00.0"</f>
        <v>0.0152179206233218</v>
      </c>
      <c r="L59" s="23" t="n">
        <v>8214</v>
      </c>
      <c r="M59" s="24" t="n">
        <f aca="false">"30:00.0"/N59*10000</f>
        <v>8174.75816340433</v>
      </c>
      <c r="N59" s="21" t="n">
        <v>0.0254849537037037</v>
      </c>
      <c r="O59" s="22" t="n">
        <f aca="false">10000/P59*"60:00.0"</f>
        <v>0.0261791069782986</v>
      </c>
      <c r="P59" s="23" t="n">
        <v>15916</v>
      </c>
      <c r="Q59" s="25" t="n">
        <f aca="false">"60:00.0"/R59*21097</f>
        <v>15754.1537887117</v>
      </c>
      <c r="R59" s="26" t="n">
        <v>0.0557974537037037</v>
      </c>
      <c r="S59" s="27" t="n">
        <f aca="false">T59*21097/42195</f>
        <v>0.0588116848637037</v>
      </c>
      <c r="T59" s="26" t="n">
        <v>0.117626157407407</v>
      </c>
      <c r="U59" s="19" t="n">
        <f aca="false">COUNTA(B59,D59,F59,H59,J59,L59,N59,P59,R59,T59)</f>
        <v>10</v>
      </c>
    </row>
    <row r="60" customFormat="false" ht="12.8" hidden="false" customHeight="false" outlineLevel="0" collapsed="false">
      <c r="A60" s="19" t="n">
        <v>71</v>
      </c>
      <c r="B60" s="21" t="n">
        <v>0.00100462962962963</v>
      </c>
      <c r="C60" s="22" t="n">
        <f aca="false">D60/2</f>
        <v>0.001125</v>
      </c>
      <c r="D60" s="21" t="n">
        <v>0.00225</v>
      </c>
      <c r="E60" s="22" t="n">
        <f aca="false">F60/2</f>
        <v>0.00240509259259259</v>
      </c>
      <c r="F60" s="21" t="n">
        <v>0.00481018518518519</v>
      </c>
      <c r="G60" s="22" t="n">
        <f aca="false">H60*2/5</f>
        <v>0.00500046296296296</v>
      </c>
      <c r="H60" s="21" t="n">
        <v>0.0125011574074074</v>
      </c>
      <c r="I60" s="22" t="n">
        <f aca="false">J60*5/6</f>
        <v>0.0126398533950579</v>
      </c>
      <c r="J60" s="21" t="n">
        <v>0.0151678240740741</v>
      </c>
      <c r="K60" s="22" t="n">
        <f aca="false">6000/L60*"30:00.0"</f>
        <v>0.0153073720303704</v>
      </c>
      <c r="L60" s="23" t="n">
        <v>8166</v>
      </c>
      <c r="M60" s="24" t="n">
        <f aca="false">"30:00.0"/N60*10000</f>
        <v>8007.47364206593</v>
      </c>
      <c r="N60" s="21" t="n">
        <v>0.0260173611111111</v>
      </c>
      <c r="O60" s="22" t="n">
        <f aca="false">10000/P60*"60:00.0"</f>
        <v>0.0263279834870833</v>
      </c>
      <c r="P60" s="23" t="n">
        <v>15826</v>
      </c>
      <c r="Q60" s="25" t="n">
        <f aca="false">"60:00.0"/R60*21097</f>
        <v>15579.6426593366</v>
      </c>
      <c r="R60" s="26" t="n">
        <v>0.0564224537037037</v>
      </c>
      <c r="S60" s="27" t="n">
        <f aca="false">T60*21097/42195</f>
        <v>0.0593290337136227</v>
      </c>
      <c r="T60" s="26" t="n">
        <v>0.11866087962963</v>
      </c>
      <c r="U60" s="19" t="n">
        <f aca="false">COUNTA(B60,D60,F60,H60,J60,L60,N60,P60,R60,T60)</f>
        <v>10</v>
      </c>
    </row>
    <row r="61" customFormat="false" ht="12.8" hidden="false" customHeight="false" outlineLevel="0" collapsed="false">
      <c r="A61" s="19" t="n">
        <v>72</v>
      </c>
      <c r="B61" s="21" t="n">
        <v>0.00101273148148148</v>
      </c>
      <c r="C61" s="22" t="n">
        <f aca="false">D61/2</f>
        <v>0.00111284722222222</v>
      </c>
      <c r="D61" s="21" t="n">
        <v>0.00222569444444444</v>
      </c>
      <c r="E61" s="22" t="n">
        <f aca="false">F61/2</f>
        <v>0.00240914351851852</v>
      </c>
      <c r="F61" s="21" t="n">
        <v>0.00481828703703704</v>
      </c>
      <c r="G61" s="22" t="n">
        <f aca="false">H61*2/5</f>
        <v>0.00519351851851852</v>
      </c>
      <c r="H61" s="21" t="n">
        <v>0.0129837962962963</v>
      </c>
      <c r="I61" s="22" t="n">
        <f aca="false">J61*5/6</f>
        <v>0.0131047453703704</v>
      </c>
      <c r="J61" s="21" t="n">
        <v>0.0157256944444444</v>
      </c>
      <c r="K61" s="22" t="n">
        <f aca="false">6000/L61*"30:00.0"</f>
        <v>0.0161373612186921</v>
      </c>
      <c r="L61" s="23" t="n">
        <v>7746</v>
      </c>
      <c r="M61" s="24" t="n">
        <f aca="false">"30:00.0"/N61*10000</f>
        <v>7733.28750644441</v>
      </c>
      <c r="N61" s="21" t="n">
        <v>0.0269398148148148</v>
      </c>
      <c r="O61" s="22" t="n">
        <f aca="false">10000/P61*"60:00.0"</f>
        <v>0.0269896791466898</v>
      </c>
      <c r="P61" s="23" t="n">
        <v>15438</v>
      </c>
      <c r="Q61" s="25" t="n">
        <f aca="false">"60:00.0"/R61*21097</f>
        <v>15157.4031572435</v>
      </c>
      <c r="R61" s="26" t="n">
        <v>0.057994212962963</v>
      </c>
      <c r="S61" s="27" t="n">
        <f aca="false">T61*21097/42195</f>
        <v>0.0629296428234491</v>
      </c>
      <c r="T61" s="26" t="n">
        <v>0.125862268518519</v>
      </c>
      <c r="U61" s="19" t="n">
        <f aca="false">COUNTA(B61,D61,F61,H61,J61,L61,N61,P61,R61,T61)</f>
        <v>10</v>
      </c>
    </row>
    <row r="62" customFormat="false" ht="12.8" hidden="false" customHeight="false" outlineLevel="0" collapsed="false">
      <c r="A62" s="19" t="n">
        <v>73</v>
      </c>
      <c r="B62" s="21" t="n">
        <v>0.00104282407407407</v>
      </c>
      <c r="C62" s="22" t="n">
        <f aca="false">D62/2</f>
        <v>0.00113368055555556</v>
      </c>
      <c r="D62" s="21" t="n">
        <v>0.00226736111111111</v>
      </c>
      <c r="E62" s="22" t="n">
        <f aca="false">F62/2</f>
        <v>0.00241782407407407</v>
      </c>
      <c r="F62" s="21" t="n">
        <v>0.00483564814814815</v>
      </c>
      <c r="G62" s="22" t="n">
        <f aca="false">H62*2/5</f>
        <v>0.00509212962962963</v>
      </c>
      <c r="H62" s="21" t="n">
        <v>0.0127303240740741</v>
      </c>
      <c r="I62" s="22" t="n">
        <f aca="false">J62*5/6</f>
        <v>0.0132628809099421</v>
      </c>
      <c r="J62" s="28" t="n">
        <f aca="false">6000/L62*"30:00.0"</f>
        <v>0.0159154570919329</v>
      </c>
      <c r="K62" s="22" t="n">
        <f aca="false">6000/L62*"30:00.0"</f>
        <v>0.0159154570919329</v>
      </c>
      <c r="L62" s="23" t="n">
        <v>7854</v>
      </c>
      <c r="M62" s="24" t="n">
        <f aca="false">"30:00.0"/N62*10000</f>
        <v>7805.72419774502</v>
      </c>
      <c r="N62" s="21" t="n">
        <v>0.0266898148148148</v>
      </c>
      <c r="O62" s="22" t="n">
        <f aca="false">10000/P62*"60:00.0"</f>
        <v>0.0275993022896412</v>
      </c>
      <c r="P62" s="23" t="n">
        <v>15097</v>
      </c>
      <c r="Q62" s="25" t="n">
        <f aca="false">"60:00.0"/R62*21097</f>
        <v>14937.104196987</v>
      </c>
      <c r="R62" s="26" t="n">
        <v>0.058849537037037</v>
      </c>
      <c r="S62" s="27" t="n">
        <f aca="false">T62*21097/42195</f>
        <v>0.0605940500289699</v>
      </c>
      <c r="T62" s="26" t="n">
        <v>0.121190972222222</v>
      </c>
      <c r="U62" s="19" t="n">
        <f aca="false">COUNTA(B62,D62,F62,H62,J62,L62,N62,P62,R62,T62)</f>
        <v>10</v>
      </c>
    </row>
    <row r="63" customFormat="false" ht="12.8" hidden="false" customHeight="false" outlineLevel="0" collapsed="false">
      <c r="A63" s="19" t="n">
        <v>74</v>
      </c>
      <c r="B63" s="21" t="n">
        <v>0.00107523148148148</v>
      </c>
      <c r="C63" s="22" t="n">
        <f aca="false">D63/2</f>
        <v>0.00116319444444444</v>
      </c>
      <c r="D63" s="21" t="n">
        <v>0.00232638888888889</v>
      </c>
      <c r="E63" s="22" t="n">
        <f aca="false">F63/2</f>
        <v>0.0024837962962963</v>
      </c>
      <c r="F63" s="21" t="n">
        <v>0.00496759259259259</v>
      </c>
      <c r="G63" s="22" t="n">
        <f aca="false">H63*2/5</f>
        <v>0.00516990740740741</v>
      </c>
      <c r="H63" s="21" t="n">
        <v>0.0129247685185185</v>
      </c>
      <c r="I63" s="22" t="n">
        <f aca="false">J63*5/6</f>
        <v>0.0129728009259259</v>
      </c>
      <c r="J63" s="28" t="n">
        <f aca="false">6000/L63*"30:00.0"</f>
        <v>0.0155673611111111</v>
      </c>
      <c r="K63" s="22" t="n">
        <f aca="false">6000/L63*"30:00.0"</f>
        <v>0.0155673611111111</v>
      </c>
      <c r="L63" s="29" t="n">
        <f aca="false">"30:00.0"/N63*10000</f>
        <v>8029.62037739217</v>
      </c>
      <c r="M63" s="24" t="n">
        <f aca="false">"30:00.0"/N63*10000</f>
        <v>8029.62037739217</v>
      </c>
      <c r="N63" s="21" t="n">
        <v>0.0259456018518519</v>
      </c>
      <c r="O63" s="22" t="n">
        <f aca="false">10000/P63*"60:00.0"</f>
        <v>0.0267091907046644</v>
      </c>
      <c r="P63" s="29" t="n">
        <f aca="false">"60:00.0"/R63*21097</f>
        <v>15600.1232412447</v>
      </c>
      <c r="Q63" s="25" t="n">
        <f aca="false">"60:00.0"/R63*21097</f>
        <v>15600.1232412447</v>
      </c>
      <c r="R63" s="26" t="n">
        <v>0.0563483796296296</v>
      </c>
      <c r="S63" s="27" t="n">
        <f aca="false">T63*21097/42195</f>
        <v>0.0643098184465393</v>
      </c>
      <c r="T63" s="26" t="n">
        <v>0.128622685185185</v>
      </c>
      <c r="U63" s="19" t="n">
        <f aca="false">COUNTA(B63,D63,F63,H63,J63,L63,N63,P63,R63,T63)</f>
        <v>10</v>
      </c>
    </row>
    <row r="64" customFormat="false" ht="12.8" hidden="false" customHeight="false" outlineLevel="0" collapsed="false">
      <c r="A64" s="19" t="n">
        <v>75</v>
      </c>
      <c r="B64" s="21" t="n">
        <v>0.00106018518518519</v>
      </c>
      <c r="C64" s="22" t="n">
        <f aca="false">D64/2</f>
        <v>0.00116377314814815</v>
      </c>
      <c r="D64" s="21" t="n">
        <v>0.0023275462962963</v>
      </c>
      <c r="E64" s="22" t="n">
        <f aca="false">F64/2</f>
        <v>0.00244560185185185</v>
      </c>
      <c r="F64" s="21" t="n">
        <v>0.0048912037037037</v>
      </c>
      <c r="G64" s="22" t="n">
        <f aca="false">H64*2/5</f>
        <v>0.00531712962962963</v>
      </c>
      <c r="H64" s="28" t="n">
        <f aca="false">J64*5/6</f>
        <v>0.0132928240740741</v>
      </c>
      <c r="I64" s="22" t="n">
        <f aca="false">J64*5/6</f>
        <v>0.0132928240740741</v>
      </c>
      <c r="J64" s="28" t="n">
        <f aca="false">6000/L64*"30:00.0"</f>
        <v>0.0159513888888889</v>
      </c>
      <c r="K64" s="22" t="n">
        <f aca="false">6000/L64*"30:00.0"</f>
        <v>0.0159513888888889</v>
      </c>
      <c r="L64" s="29" t="n">
        <f aca="false">"30:00.0"/N64*10000</f>
        <v>7836.30822812365</v>
      </c>
      <c r="M64" s="24" t="n">
        <f aca="false">"30:00.0"/N64*10000</f>
        <v>7836.30822812365</v>
      </c>
      <c r="N64" s="21" t="n">
        <v>0.0265856481481481</v>
      </c>
      <c r="O64" s="22" t="n">
        <f aca="false">10000/P64*"60:00.0"</f>
        <v>0.0278893351182523</v>
      </c>
      <c r="P64" s="23" t="n">
        <v>14940</v>
      </c>
      <c r="Q64" s="25" t="n">
        <f aca="false">"60:00.0"/R64*21097</f>
        <v>14791.648813929</v>
      </c>
      <c r="R64" s="26" t="n">
        <v>0.0594282407407407</v>
      </c>
      <c r="S64" s="27" t="n">
        <f aca="false">T64*21097/42195</f>
        <v>0.0614105816030556</v>
      </c>
      <c r="T64" s="26" t="n">
        <v>0.122824074074074</v>
      </c>
      <c r="U64" s="19" t="n">
        <f aca="false">COUNTA(B64,D64,F64,H64,J64,L64,N64,P64,R64,T64)</f>
        <v>10</v>
      </c>
      <c r="W64" s="12" t="s">
        <v>23</v>
      </c>
    </row>
    <row r="65" customFormat="false" ht="12.8" hidden="false" customHeight="false" outlineLevel="0" collapsed="false">
      <c r="A65" s="19" t="n">
        <v>76</v>
      </c>
      <c r="B65" s="21" t="n">
        <v>0.00106944444444444</v>
      </c>
      <c r="C65" s="22" t="n">
        <f aca="false">D65/2</f>
        <v>0.00118113425925926</v>
      </c>
      <c r="D65" s="21" t="n">
        <v>0.00236226851851852</v>
      </c>
      <c r="E65" s="22" t="n">
        <f aca="false">F65/2</f>
        <v>0.00246990740740741</v>
      </c>
      <c r="F65" s="21" t="n">
        <v>0.00493981481481481</v>
      </c>
      <c r="G65" s="22" t="n">
        <f aca="false">H65*2/5</f>
        <v>0.00519722222222222</v>
      </c>
      <c r="H65" s="21" t="n">
        <v>0.0129930555555556</v>
      </c>
      <c r="I65" s="22" t="n">
        <f aca="false">J65*5/6</f>
        <v>0.0130362654320949</v>
      </c>
      <c r="J65" s="21" t="n">
        <v>0.0156435185185185</v>
      </c>
      <c r="K65" s="22" t="n">
        <f aca="false">6000/L65*"30:00.0"</f>
        <v>0.0158810824545833</v>
      </c>
      <c r="L65" s="23" t="n">
        <v>7871</v>
      </c>
      <c r="M65" s="24" t="n">
        <f aca="false">"30:00.0"/N65*10000</f>
        <v>7735.28147829823</v>
      </c>
      <c r="N65" s="21" t="n">
        <v>0.0269328703703704</v>
      </c>
      <c r="O65" s="22" t="n">
        <f aca="false">10000/P65*"60:00.0"</f>
        <v>0.0278260095276273</v>
      </c>
      <c r="P65" s="23" t="n">
        <v>14974</v>
      </c>
      <c r="Q65" s="25" t="n">
        <f aca="false">"60:00.0"/R65*21097</f>
        <v>14772.6600793589</v>
      </c>
      <c r="R65" s="26" t="n">
        <v>0.0595046296296296</v>
      </c>
      <c r="S65" s="27" t="n">
        <f aca="false">T65*21097/42195</f>
        <v>0.0664822206642014</v>
      </c>
      <c r="T65" s="26" t="n">
        <v>0.132967592592593</v>
      </c>
      <c r="U65" s="19" t="n">
        <f aca="false">COUNTA(B65,D65,F65,H65,J65,L65,N65,P65,R65,T65)</f>
        <v>10</v>
      </c>
    </row>
    <row r="66" customFormat="false" ht="12.8" hidden="false" customHeight="false" outlineLevel="0" collapsed="false">
      <c r="A66" s="19" t="n">
        <v>77</v>
      </c>
      <c r="B66" s="21" t="n">
        <v>0.00107291666666667</v>
      </c>
      <c r="C66" s="22" t="n">
        <f aca="false">D66/2</f>
        <v>0.00117476851851852</v>
      </c>
      <c r="D66" s="21" t="n">
        <v>0.00234953703703704</v>
      </c>
      <c r="E66" s="22" t="n">
        <f aca="false">F66/2</f>
        <v>0.00244791666666667</v>
      </c>
      <c r="F66" s="21" t="n">
        <v>0.00489583333333333</v>
      </c>
      <c r="G66" s="22" t="n">
        <f aca="false">H66*2/5</f>
        <v>0.00527037037037037</v>
      </c>
      <c r="H66" s="21" t="n">
        <v>0.0131759259259259</v>
      </c>
      <c r="I66" s="22" t="n">
        <f aca="false">J66*5/6</f>
        <v>0.0132928240740741</v>
      </c>
      <c r="J66" s="21" t="n">
        <v>0.0159513888888889</v>
      </c>
      <c r="K66" s="22" t="n">
        <f aca="false">6000/L66*"30:00.0"</f>
        <v>0.0168033337814236</v>
      </c>
      <c r="L66" s="23" t="n">
        <v>7439</v>
      </c>
      <c r="M66" s="24" t="n">
        <f aca="false">"30:00.0"/N66*10000</f>
        <v>7279.7086168887</v>
      </c>
      <c r="N66" s="28" t="n">
        <f aca="false">10000/P66*"60:00.0"</f>
        <v>0.0286183615715046</v>
      </c>
      <c r="O66" s="22" t="n">
        <f aca="false">10000/P66*"60:00.0"</f>
        <v>0.0286183615715046</v>
      </c>
      <c r="P66" s="29" t="n">
        <f aca="false">"60:00.0"/R66*21097</f>
        <v>14559.4172337774</v>
      </c>
      <c r="Q66" s="25" t="n">
        <f aca="false">"60:00.0"/R66*21097</f>
        <v>14559.4172337774</v>
      </c>
      <c r="R66" s="26" t="n">
        <v>0.0603761574074074</v>
      </c>
      <c r="S66" s="27" t="n">
        <f aca="false">T66*21097/42195</f>
        <v>0.0668803593764352</v>
      </c>
      <c r="T66" s="26" t="n">
        <v>0.133763888888889</v>
      </c>
      <c r="U66" s="19" t="n">
        <f aca="false">COUNTA(B66,D66,F66,H66,J66,L66,N66,P66,R66,T66)</f>
        <v>10</v>
      </c>
    </row>
    <row r="67" customFormat="false" ht="12.8" hidden="false" customHeight="false" outlineLevel="0" collapsed="false">
      <c r="A67" s="19" t="n">
        <v>78</v>
      </c>
      <c r="B67" s="21" t="n">
        <v>0.00107291666666667</v>
      </c>
      <c r="C67" s="22" t="n">
        <f aca="false">D67/2</f>
        <v>0.00122048611111111</v>
      </c>
      <c r="D67" s="21" t="n">
        <v>0.00244097222222222</v>
      </c>
      <c r="E67" s="22" t="n">
        <f aca="false">F67/2</f>
        <v>0.00261747685185185</v>
      </c>
      <c r="F67" s="21" t="n">
        <v>0.0052349537037037</v>
      </c>
      <c r="G67" s="22" t="n">
        <f aca="false">H67*2/5</f>
        <v>0.00536595836016204</v>
      </c>
      <c r="H67" s="28" t="n">
        <f aca="false">J67*5/6</f>
        <v>0.0134148959004051</v>
      </c>
      <c r="I67" s="22" t="n">
        <f aca="false">J67*5/6</f>
        <v>0.0134148959004051</v>
      </c>
      <c r="J67" s="28" t="n">
        <f aca="false">6000/L67*"30:00.0"</f>
        <v>0.0160978750804861</v>
      </c>
      <c r="K67" s="22" t="n">
        <f aca="false">6000/L67*"30:00.0"</f>
        <v>0.0160978750804861</v>
      </c>
      <c r="L67" s="23" t="n">
        <v>7765</v>
      </c>
      <c r="M67" s="24" t="n">
        <f aca="false">"30:00.0"/N67*10000</f>
        <v>7627.765064836</v>
      </c>
      <c r="N67" s="21" t="n">
        <v>0.0273125</v>
      </c>
      <c r="O67" s="22" t="n">
        <f aca="false">10000/P67*"60:00.0"</f>
        <v>0.0281151596941088</v>
      </c>
      <c r="P67" s="23" t="n">
        <v>14820</v>
      </c>
      <c r="Q67" s="25" t="n">
        <f aca="false">"60:00.0"/R67*21097</f>
        <v>14369.8938565455</v>
      </c>
      <c r="R67" s="26" t="n">
        <v>0.0611724537037037</v>
      </c>
      <c r="S67" s="27" t="n">
        <f aca="false">T67*21097/42195</f>
        <v>0.071351318229294</v>
      </c>
      <c r="T67" s="26" t="n">
        <v>0.142706018518519</v>
      </c>
      <c r="U67" s="19" t="n">
        <f aca="false">COUNTA(B67,D67,F67,H67,J67,L67,N67,P67,R67,T67)</f>
        <v>10</v>
      </c>
    </row>
    <row r="68" customFormat="false" ht="12.8" hidden="false" customHeight="false" outlineLevel="0" collapsed="false">
      <c r="A68" s="19" t="n">
        <v>79</v>
      </c>
      <c r="B68" s="21" t="n">
        <v>0.00112847222222222</v>
      </c>
      <c r="C68" s="22" t="n">
        <f aca="false">D68/2</f>
        <v>0.00119907407407407</v>
      </c>
      <c r="D68" s="21" t="n">
        <v>0.00239814814814815</v>
      </c>
      <c r="E68" s="22" t="n">
        <f aca="false">F68/2</f>
        <v>0.00257696759259259</v>
      </c>
      <c r="F68" s="21" t="n">
        <v>0.00515393518518519</v>
      </c>
      <c r="G68" s="22" t="n">
        <f aca="false">H68*2/5</f>
        <v>0.00539305555555556</v>
      </c>
      <c r="H68" s="21" t="n">
        <v>0.0134826388888889</v>
      </c>
      <c r="I68" s="22" t="n">
        <f aca="false">J68*5/6</f>
        <v>0.0139091435185185</v>
      </c>
      <c r="J68" s="21" t="n">
        <v>0.0166909722222222</v>
      </c>
      <c r="K68" s="22" t="n">
        <f aca="false">6000/L68*"30:00.0"</f>
        <v>0.0168713726548843</v>
      </c>
      <c r="L68" s="23" t="n">
        <v>7409</v>
      </c>
      <c r="M68" s="24" t="n">
        <f aca="false">"30:00.0"/N68*10000</f>
        <v>7328.99022801303</v>
      </c>
      <c r="N68" s="21" t="n">
        <v>0.0284259259259259</v>
      </c>
      <c r="O68" s="22" t="n">
        <f aca="false">10000/P68*"60:00.0"</f>
        <v>0.0289814750411574</v>
      </c>
      <c r="P68" s="23" t="n">
        <v>14377</v>
      </c>
      <c r="Q68" s="25" t="n">
        <f aca="false">"60:00.0"/R68*21097</f>
        <v>13410.0572074299</v>
      </c>
      <c r="R68" s="26" t="n">
        <v>0.0655509259259259</v>
      </c>
      <c r="S68" s="27" t="n">
        <f aca="false">T68*21097/42195</f>
        <v>0.0740167643173495</v>
      </c>
      <c r="T68" s="26" t="n">
        <v>0.148037037037037</v>
      </c>
      <c r="U68" s="19" t="n">
        <f aca="false">COUNTA(B68,D68,F68,H68,J68,L68,N68,P68,R68,T68)</f>
        <v>10</v>
      </c>
    </row>
    <row r="69" customFormat="false" ht="12.8" hidden="false" customHeight="false" outlineLevel="0" collapsed="false">
      <c r="A69" s="19" t="n">
        <v>80</v>
      </c>
      <c r="B69" s="21" t="n">
        <v>0.00111689814814815</v>
      </c>
      <c r="C69" s="22" t="n">
        <f aca="false">D69/2</f>
        <v>0.00119155092592593</v>
      </c>
      <c r="D69" s="21" t="n">
        <v>0.00238310185185185</v>
      </c>
      <c r="E69" s="22" t="n">
        <f aca="false">F69/2</f>
        <v>0.00261168981481481</v>
      </c>
      <c r="F69" s="21" t="n">
        <v>0.00522337962962963</v>
      </c>
      <c r="G69" s="22" t="n">
        <f aca="false">H69*2/5</f>
        <v>0.00538009259259259</v>
      </c>
      <c r="H69" s="21" t="n">
        <v>0.0134502314814815</v>
      </c>
      <c r="I69" s="22" t="n">
        <f aca="false">J69*5/6</f>
        <v>0.0135696373456829</v>
      </c>
      <c r="J69" s="21" t="n">
        <v>0.0162835648148148</v>
      </c>
      <c r="K69" s="22" t="n">
        <f aca="false">6000/L69*"30:00.0"</f>
        <v>0.0169929309407292</v>
      </c>
      <c r="L69" s="23" t="n">
        <v>7356</v>
      </c>
      <c r="M69" s="24" t="n">
        <f aca="false">"30:00.0"/N69*10000</f>
        <v>7348.73846656325</v>
      </c>
      <c r="N69" s="21" t="n">
        <v>0.028349537037037</v>
      </c>
      <c r="O69" s="22" t="n">
        <f aca="false">10000/P69*"60:00.0"</f>
        <v>0.0288690269983102</v>
      </c>
      <c r="P69" s="23" t="n">
        <v>14433</v>
      </c>
      <c r="Q69" s="25" t="n">
        <f aca="false">"60:00.0"/R69*21097</f>
        <v>13793.8975662913</v>
      </c>
      <c r="R69" s="26" t="n">
        <v>0.0637268518518519</v>
      </c>
      <c r="S69" s="27" t="n">
        <f aca="false">T69*21097/42195</f>
        <v>0.0672860210585301</v>
      </c>
      <c r="T69" s="26" t="n">
        <v>0.134575231481481</v>
      </c>
      <c r="U69" s="19" t="n">
        <f aca="false">COUNTA(B69,D69,F69,H69,J69,L69,N69,P69,R69,T69)</f>
        <v>10</v>
      </c>
    </row>
    <row r="70" customFormat="false" ht="12.8" hidden="false" customHeight="false" outlineLevel="0" collapsed="false">
      <c r="A70" s="19" t="n">
        <v>81</v>
      </c>
      <c r="B70" s="21" t="n">
        <v>0.00112037037037037</v>
      </c>
      <c r="C70" s="22" t="n">
        <f aca="false">D70/2</f>
        <v>0.00128414351851852</v>
      </c>
      <c r="D70" s="21" t="n">
        <v>0.00256828703703704</v>
      </c>
      <c r="E70" s="22" t="n">
        <f aca="false">F70/2</f>
        <v>0.00269386574074074</v>
      </c>
      <c r="F70" s="21" t="n">
        <v>0.00538773148148148</v>
      </c>
      <c r="G70" s="22" t="n">
        <f aca="false">H70*2/5</f>
        <v>0.00568425925925926</v>
      </c>
      <c r="H70" s="21" t="n">
        <v>0.0142106481481481</v>
      </c>
      <c r="I70" s="22" t="n">
        <f aca="false">J70*5/6</f>
        <v>0.0145958719135764</v>
      </c>
      <c r="J70" s="21" t="n">
        <v>0.0175150462962963</v>
      </c>
      <c r="K70" s="22" t="n">
        <f aca="false">6000/L70*"30:00.0"</f>
        <v>0.017521726941412</v>
      </c>
      <c r="L70" s="23" t="n">
        <v>7134</v>
      </c>
      <c r="M70" s="24" t="n">
        <f aca="false">"30:00.0"/N70*10000</f>
        <v>6854.79264252257</v>
      </c>
      <c r="N70" s="21" t="n">
        <v>0.0303923611111111</v>
      </c>
      <c r="O70" s="22" t="n">
        <f aca="false">10000/P70*"60:00.0"</f>
        <v>0.0308550552922569</v>
      </c>
      <c r="P70" s="23" t="n">
        <v>13504</v>
      </c>
      <c r="Q70" s="25" t="n">
        <f aca="false">"60:00.0"/R70*21097</f>
        <v>13476.4448072112</v>
      </c>
      <c r="R70" s="26" t="n">
        <v>0.0652280092592593</v>
      </c>
      <c r="S70" s="27" t="n">
        <f aca="false">T70*21097/42195</f>
        <v>0.0673490982673033</v>
      </c>
      <c r="T70" s="26" t="n">
        <v>0.134701388888889</v>
      </c>
      <c r="U70" s="19" t="n">
        <f aca="false">COUNTA(B70,D70,F70,H70,J70,L70,N70,P70,R70,T70)</f>
        <v>10</v>
      </c>
    </row>
    <row r="71" customFormat="false" ht="12.8" hidden="false" customHeight="false" outlineLevel="0" collapsed="false">
      <c r="A71" s="19" t="n">
        <v>82</v>
      </c>
      <c r="B71" s="21" t="n">
        <v>0.00115856481481481</v>
      </c>
      <c r="C71" s="22" t="n">
        <f aca="false">D71/2</f>
        <v>0.00126099537037037</v>
      </c>
      <c r="D71" s="21" t="n">
        <v>0.00252199074074074</v>
      </c>
      <c r="E71" s="22" t="n">
        <f aca="false">F71/2</f>
        <v>0.00265625</v>
      </c>
      <c r="F71" s="21" t="n">
        <v>0.0053125</v>
      </c>
      <c r="G71" s="22" t="n">
        <f aca="false">H71*2/5</f>
        <v>0.00569861111111111</v>
      </c>
      <c r="H71" s="21" t="n">
        <v>0.0142465277777778</v>
      </c>
      <c r="I71" s="22" t="n">
        <f aca="false">J71*5/6</f>
        <v>0.0149641203703704</v>
      </c>
      <c r="J71" s="28" t="n">
        <f aca="false">6000/L71*"30:00.0"</f>
        <v>0.0179569444444444</v>
      </c>
      <c r="K71" s="22" t="n">
        <f aca="false">6000/L71*"30:00.0"</f>
        <v>0.0179569444444444</v>
      </c>
      <c r="L71" s="29" t="n">
        <f aca="false">"30:00.0"/N71*10000</f>
        <v>6961.09521231341</v>
      </c>
      <c r="M71" s="24" t="n">
        <f aca="false">"30:00.0"/N71*10000</f>
        <v>6961.09521231341</v>
      </c>
      <c r="N71" s="21" t="n">
        <v>0.0299282407407407</v>
      </c>
      <c r="O71" s="22" t="n">
        <f aca="false">10000/P71*"60:00.0"</f>
        <v>0.0302173229869213</v>
      </c>
      <c r="P71" s="23" t="n">
        <v>13789</v>
      </c>
      <c r="Q71" s="25" t="n">
        <f aca="false">"60:00.0"/R71*21097</f>
        <v>13327.9284022111</v>
      </c>
      <c r="R71" s="26" t="n">
        <v>0.0659548611111111</v>
      </c>
      <c r="S71" s="27" t="n">
        <f aca="false">T71*21097/42195</f>
        <v>0.0680088048544444</v>
      </c>
      <c r="T71" s="26" t="n">
        <v>0.136020833333333</v>
      </c>
      <c r="U71" s="19" t="n">
        <f aca="false">COUNTA(B71,D71,F71,H71,J71,L71,N71,P71,R71,T71)</f>
        <v>10</v>
      </c>
    </row>
    <row r="72" customFormat="false" ht="12.8" hidden="false" customHeight="false" outlineLevel="0" collapsed="false">
      <c r="A72" s="19" t="n">
        <v>83</v>
      </c>
      <c r="B72" s="21" t="n">
        <v>0.00119212962962963</v>
      </c>
      <c r="C72" s="22" t="n">
        <f aca="false">D72/2</f>
        <v>0.00132436342592593</v>
      </c>
      <c r="D72" s="28" t="n">
        <f aca="false">F72/2</f>
        <v>0.00264872685185185</v>
      </c>
      <c r="E72" s="22" t="n">
        <f aca="false">F72/2</f>
        <v>0.00264872685185185</v>
      </c>
      <c r="F72" s="21" t="n">
        <v>0.0052974537037037</v>
      </c>
      <c r="G72" s="22" t="n">
        <f aca="false">H72*2/5</f>
        <v>0.00572314814814815</v>
      </c>
      <c r="H72" s="21" t="n">
        <v>0.0143078703703704</v>
      </c>
      <c r="I72" s="22" t="n">
        <f aca="false">J72*5/6</f>
        <v>0.0147211230450347</v>
      </c>
      <c r="J72" s="28" t="n">
        <f aca="false">6000/L72*"30:00.0"</f>
        <v>0.0176653476540394</v>
      </c>
      <c r="K72" s="22" t="n">
        <f aca="false">6000/L72*"30:00.0"</f>
        <v>0.0176653476540394</v>
      </c>
      <c r="L72" s="23" t="n">
        <v>7076</v>
      </c>
      <c r="M72" s="24" t="n">
        <f aca="false">"30:00.0"/N72*10000</f>
        <v>6729.47510094213</v>
      </c>
      <c r="N72" s="21" t="n">
        <v>0.0309583333333333</v>
      </c>
      <c r="O72" s="22" t="n">
        <f aca="false">10000/P72*"60:00.0"</f>
        <v>0.0310667064320486</v>
      </c>
      <c r="P72" s="23" t="n">
        <v>13412</v>
      </c>
      <c r="Q72" s="25" t="n">
        <f aca="false">"60:00.0"/R72*21097</f>
        <v>12316.2196348069</v>
      </c>
      <c r="R72" s="26" t="n">
        <v>0.0713726851851852</v>
      </c>
      <c r="S72" s="27" t="n">
        <f aca="false">T72*21097/42195</f>
        <v>0.0758072311424421</v>
      </c>
      <c r="T72" s="26" t="n">
        <v>0.151618055555556</v>
      </c>
      <c r="U72" s="19" t="n">
        <f aca="false">COUNTA(B72,D72,F72,H72,J72,L72,N72,P72,R72,T72)</f>
        <v>10</v>
      </c>
    </row>
    <row r="73" customFormat="false" ht="12.8" hidden="false" customHeight="false" outlineLevel="0" collapsed="false">
      <c r="A73" s="19" t="n">
        <v>84</v>
      </c>
      <c r="B73" s="21" t="n">
        <v>0.00121527777777778</v>
      </c>
      <c r="C73" s="22" t="n">
        <f aca="false">D73/2</f>
        <v>0.00127719907407407</v>
      </c>
      <c r="D73" s="21" t="n">
        <v>0.00255439814814815</v>
      </c>
      <c r="E73" s="22" t="n">
        <f aca="false">F73/2</f>
        <v>0.0026880787037037</v>
      </c>
      <c r="F73" s="21" t="n">
        <v>0.00537615740740741</v>
      </c>
      <c r="G73" s="22" t="n">
        <f aca="false">H73*2/5</f>
        <v>0.00560509259259259</v>
      </c>
      <c r="H73" s="21" t="n">
        <v>0.0140127314814815</v>
      </c>
      <c r="I73" s="22" t="n">
        <f aca="false">J73*5/6</f>
        <v>0.0151678240740741</v>
      </c>
      <c r="J73" s="21" t="n">
        <v>0.0182013888888889</v>
      </c>
      <c r="K73" s="22" t="n">
        <f aca="false">6000/L73*"30:00.0"</f>
        <v>0.0182428488032639</v>
      </c>
      <c r="L73" s="23" t="n">
        <v>6852</v>
      </c>
      <c r="M73" s="24" t="n">
        <f aca="false">"30:00.0"/N73*10000</f>
        <v>6751.94118309013</v>
      </c>
      <c r="N73" s="21" t="n">
        <v>0.0308553240740741</v>
      </c>
      <c r="O73" s="22" t="n">
        <f aca="false">10000/P73*"60:00.0"</f>
        <v>0.0312203406763542</v>
      </c>
      <c r="P73" s="23" t="n">
        <v>13346</v>
      </c>
      <c r="Q73" s="25" t="n">
        <f aca="false">"60:00.0"/R73*21097</f>
        <v>12872.5275842782</v>
      </c>
      <c r="R73" s="26" t="n">
        <v>0.0682881944444444</v>
      </c>
      <c r="S73" s="27"/>
      <c r="T73" s="31"/>
      <c r="U73" s="19" t="n">
        <f aca="false">COUNTA(B73,D73,F73,H73,J73,L73,N73,P73,R73,T73)</f>
        <v>9</v>
      </c>
    </row>
    <row r="74" customFormat="false" ht="12.8" hidden="false" customHeight="false" outlineLevel="0" collapsed="false">
      <c r="A74" s="19" t="n">
        <v>85</v>
      </c>
      <c r="B74" s="21" t="n">
        <v>0.0012962962962963</v>
      </c>
      <c r="C74" s="22" t="n">
        <f aca="false">D74/2</f>
        <v>0.00132060185185185</v>
      </c>
      <c r="D74" s="21" t="n">
        <v>0.0026412037037037</v>
      </c>
      <c r="E74" s="22" t="n">
        <f aca="false">F74/2</f>
        <v>0.00274421296296296</v>
      </c>
      <c r="F74" s="21" t="n">
        <v>0.00548842592592593</v>
      </c>
      <c r="G74" s="22" t="n">
        <f aca="false">H74*2/5</f>
        <v>0.00603425925925926</v>
      </c>
      <c r="H74" s="21" t="n">
        <v>0.0150856481481481</v>
      </c>
      <c r="I74" s="22" t="n">
        <f aca="false">J74*5/6</f>
        <v>0.0152633101851852</v>
      </c>
      <c r="J74" s="21" t="n">
        <v>0.0183159722222222</v>
      </c>
      <c r="K74" s="22" t="n">
        <f aca="false">6000/L74*"30:00.0"</f>
        <v>0.0185034722222222</v>
      </c>
      <c r="L74" s="29" t="n">
        <f aca="false">"30:00.0"/N74*10000</f>
        <v>6755.48883467817</v>
      </c>
      <c r="M74" s="24" t="n">
        <f aca="false">"30:00.0"/N74*10000</f>
        <v>6755.48883467817</v>
      </c>
      <c r="N74" s="21" t="n">
        <v>0.0308391203703704</v>
      </c>
      <c r="O74" s="22" t="n">
        <f aca="false">10000/P74*"60:00.0"</f>
        <v>0.031874745002037</v>
      </c>
      <c r="P74" s="23" t="n">
        <v>13072</v>
      </c>
      <c r="Q74" s="25" t="n">
        <f aca="false">"60:00.0"/R74*21097</f>
        <v>13015.697833836</v>
      </c>
      <c r="R74" s="26" t="n">
        <v>0.067537037037037</v>
      </c>
      <c r="S74" s="27" t="n">
        <f aca="false">T74*21097/42195</f>
        <v>0.0701401200829051</v>
      </c>
      <c r="T74" s="26" t="n">
        <v>0.140283564814815</v>
      </c>
      <c r="U74" s="19" t="n">
        <f aca="false">COUNTA(B74,D74,F74,H74,J74,L74,N74,P74,R74,T74)</f>
        <v>10</v>
      </c>
    </row>
    <row r="75" customFormat="false" ht="12.8" hidden="false" customHeight="false" outlineLevel="0" collapsed="false">
      <c r="A75" s="19" t="n">
        <v>86</v>
      </c>
      <c r="B75" s="21" t="n">
        <v>0.00128472222222222</v>
      </c>
      <c r="C75" s="22" t="n">
        <f aca="false">D75/2</f>
        <v>0.00137181712962963</v>
      </c>
      <c r="D75" s="28" t="n">
        <f aca="false">F75/2</f>
        <v>0.00274363425925926</v>
      </c>
      <c r="E75" s="22" t="n">
        <f aca="false">F75/2</f>
        <v>0.00274363425925926</v>
      </c>
      <c r="F75" s="21" t="n">
        <v>0.00548726851851852</v>
      </c>
      <c r="G75" s="22" t="n">
        <f aca="false">H75*2/5</f>
        <v>0.00617649965412037</v>
      </c>
      <c r="H75" s="28" t="n">
        <f aca="false">J75*5/6</f>
        <v>0.0154412491352894</v>
      </c>
      <c r="I75" s="22" t="n">
        <f aca="false">J75*5/6</f>
        <v>0.0154412491352894</v>
      </c>
      <c r="J75" s="28" t="n">
        <f aca="false">6000/L75*"30:00.0"</f>
        <v>0.0185294989623495</v>
      </c>
      <c r="K75" s="22" t="n">
        <f aca="false">6000/L75*"30:00.0"</f>
        <v>0.0185294989623495</v>
      </c>
      <c r="L75" s="23" t="n">
        <v>6746</v>
      </c>
      <c r="M75" s="24" t="n">
        <f aca="false">"30:00.0"/N75*10000</f>
        <v>6661.97860764648</v>
      </c>
      <c r="N75" s="21" t="n">
        <v>0.0312719907407407</v>
      </c>
      <c r="O75" s="22" t="n">
        <f aca="false">10000/P75*"60:00.0"</f>
        <v>0.0319701271132292</v>
      </c>
      <c r="P75" s="23" t="n">
        <v>13033</v>
      </c>
      <c r="Q75" s="25" t="n">
        <f aca="false">"60:00.0"/R75*21097</f>
        <v>12935.2294984246</v>
      </c>
      <c r="R75" s="26" t="n">
        <v>0.0679571759259259</v>
      </c>
      <c r="S75" s="27" t="n">
        <f aca="false">T75*21097/42195</f>
        <v>0.0693027556692245</v>
      </c>
      <c r="T75" s="26" t="n">
        <v>0.138608796296296</v>
      </c>
      <c r="U75" s="19" t="n">
        <f aca="false">COUNTA(B75,D75,F75,H75,J75,L75,N75,P75,R75,T75)</f>
        <v>10</v>
      </c>
    </row>
    <row r="76" customFormat="false" ht="12.8" hidden="false" customHeight="false" outlineLevel="0" collapsed="false">
      <c r="A76" s="19" t="n">
        <v>87</v>
      </c>
      <c r="B76" s="21" t="n">
        <v>0.00131597222222222</v>
      </c>
      <c r="C76" s="22" t="n">
        <f aca="false">D76/2</f>
        <v>0.00137210648148148</v>
      </c>
      <c r="D76" s="21" t="n">
        <v>0.00274421296296296</v>
      </c>
      <c r="E76" s="22" t="n">
        <f aca="false">F76/2</f>
        <v>0.00300578703703704</v>
      </c>
      <c r="F76" s="21" t="n">
        <v>0.00601157407407407</v>
      </c>
      <c r="G76" s="22" t="n">
        <f aca="false">H76*2/5</f>
        <v>0.00605169753086806</v>
      </c>
      <c r="H76" s="28" t="n">
        <f aca="false">J76*5/6</f>
        <v>0.0151292438271644</v>
      </c>
      <c r="I76" s="22" t="n">
        <f aca="false">J76*5/6</f>
        <v>0.0151292438271644</v>
      </c>
      <c r="J76" s="21" t="n">
        <v>0.0181550925925926</v>
      </c>
      <c r="K76" s="22" t="n">
        <f aca="false">6000/L76*"30:00.0"</f>
        <v>0.0211720867208681</v>
      </c>
      <c r="L76" s="23" t="n">
        <v>5904</v>
      </c>
      <c r="M76" s="24" t="n">
        <f aca="false">"30:00.0"/N76*10000</f>
        <v>5837.52229609211</v>
      </c>
      <c r="N76" s="21" t="n">
        <v>0.0356886574074074</v>
      </c>
      <c r="O76" s="22" t="n">
        <f aca="false">10000/P76*"60:00.0"</f>
        <v>0.0361219476954167</v>
      </c>
      <c r="P76" s="23" t="n">
        <v>11535</v>
      </c>
      <c r="Q76" s="25" t="n">
        <f aca="false">"60:00.0"/R76*21097</f>
        <v>10175.6745893513</v>
      </c>
      <c r="R76" s="26" t="n">
        <v>0.0863865740740741</v>
      </c>
      <c r="S76" s="27"/>
      <c r="T76" s="31"/>
      <c r="U76" s="19" t="n">
        <f aca="false">COUNTA(B76,D76,F76,H76,J76,L76,N76,P76,R76,T76)</f>
        <v>9</v>
      </c>
    </row>
    <row r="77" customFormat="false" ht="12.8" hidden="false" customHeight="false" outlineLevel="0" collapsed="false">
      <c r="A77" s="19" t="n">
        <v>88</v>
      </c>
      <c r="B77" s="21" t="n">
        <v>0.00131828703703704</v>
      </c>
      <c r="C77" s="22" t="n">
        <f aca="false">D77/2</f>
        <v>0.0014765625</v>
      </c>
      <c r="D77" s="28" t="n">
        <f aca="false">F77/2</f>
        <v>0.002953125</v>
      </c>
      <c r="E77" s="22" t="n">
        <f aca="false">F77/2</f>
        <v>0.002953125</v>
      </c>
      <c r="F77" s="28" t="n">
        <f aca="false">H77*2/5</f>
        <v>0.00590625</v>
      </c>
      <c r="G77" s="22" t="n">
        <f aca="false">H77*2/5</f>
        <v>0.00590625</v>
      </c>
      <c r="H77" s="28" t="n">
        <f aca="false">J77*5/6</f>
        <v>0.014765625</v>
      </c>
      <c r="I77" s="22" t="n">
        <f aca="false">J77*5/6</f>
        <v>0.014765625</v>
      </c>
      <c r="J77" s="21" t="n">
        <v>0.01771875</v>
      </c>
      <c r="K77" s="22" t="n">
        <f aca="false">6000/L77*"30:00.0"</f>
        <v>0.0209696359671181</v>
      </c>
      <c r="L77" s="23" t="n">
        <v>5961</v>
      </c>
      <c r="M77" s="24" t="n">
        <f aca="false">"30:00.0"/N77*10000</f>
        <v>5586.41879519568</v>
      </c>
      <c r="N77" s="21" t="n">
        <v>0.0372928240740741</v>
      </c>
      <c r="O77" s="22" t="n">
        <f aca="false">10000/P77*"60:00.0"</f>
        <v>0.0394795022424306</v>
      </c>
      <c r="P77" s="23" t="n">
        <v>10554</v>
      </c>
      <c r="Q77" s="25"/>
      <c r="R77" s="31"/>
      <c r="S77" s="27"/>
      <c r="T77" s="31"/>
      <c r="U77" s="19" t="n">
        <f aca="false">COUNTA(B77,D77,F77,H77,J77,L77,N77,P77,R77,T77)</f>
        <v>8</v>
      </c>
    </row>
    <row r="78" customFormat="false" ht="12.8" hidden="false" customHeight="false" outlineLevel="0" collapsed="false">
      <c r="A78" s="19" t="n">
        <v>89</v>
      </c>
      <c r="B78" s="21" t="n">
        <v>0.00145023148148148</v>
      </c>
      <c r="C78" s="22" t="n">
        <f aca="false">D78/2</f>
        <v>0.00154195601851852</v>
      </c>
      <c r="D78" s="28" t="n">
        <f aca="false">F78/2</f>
        <v>0.00308391203703704</v>
      </c>
      <c r="E78" s="22" t="n">
        <f aca="false">F78/2</f>
        <v>0.00308391203703704</v>
      </c>
      <c r="F78" s="21" t="n">
        <v>0.00616782407407407</v>
      </c>
      <c r="G78" s="22" t="n">
        <f aca="false">H78*2/5</f>
        <v>0.00657617845118056</v>
      </c>
      <c r="H78" s="28" t="n">
        <f aca="false">J78*5/6</f>
        <v>0.0164404461279514</v>
      </c>
      <c r="I78" s="22" t="n">
        <f aca="false">J78*5/6</f>
        <v>0.0164404461279514</v>
      </c>
      <c r="J78" s="28" t="n">
        <f aca="false">6000/L78*"30:00.0"</f>
        <v>0.0197285353535301</v>
      </c>
      <c r="K78" s="22" t="n">
        <f aca="false">6000/L78*"30:00.0"</f>
        <v>0.0197285353535301</v>
      </c>
      <c r="L78" s="23" t="n">
        <v>6336</v>
      </c>
      <c r="M78" s="24" t="n">
        <f aca="false">"30:00.0"/N78*10000</f>
        <v>6197.70684846607</v>
      </c>
      <c r="N78" s="21" t="n">
        <v>0.0336145833333333</v>
      </c>
      <c r="O78" s="22" t="n">
        <f aca="false">10000/P78*"60:00.0"</f>
        <v>0.034552339884456</v>
      </c>
      <c r="P78" s="23" t="n">
        <v>12059</v>
      </c>
      <c r="Q78" s="25" t="n">
        <f aca="false">"60:00.0"/R78*21097</f>
        <v>11802.8843165289</v>
      </c>
      <c r="R78" s="26" t="n">
        <v>0.0744768518518519</v>
      </c>
      <c r="S78" s="27"/>
      <c r="T78" s="27"/>
      <c r="U78" s="19" t="n">
        <f aca="false">COUNTA(B78,D78,F78,H78,J78,L78,N78,P78,R78,T78)</f>
        <v>9</v>
      </c>
    </row>
    <row r="79" customFormat="false" ht="12.8" hidden="false" customHeight="false" outlineLevel="0" collapsed="false">
      <c r="A79" s="19" t="n">
        <v>90</v>
      </c>
      <c r="B79" s="21" t="n">
        <v>0.0013599537037037</v>
      </c>
      <c r="C79" s="22" t="n">
        <f aca="false">D79/2</f>
        <v>0.0014837962962963</v>
      </c>
      <c r="D79" s="21" t="n">
        <v>0.00296759259259259</v>
      </c>
      <c r="E79" s="22" t="n">
        <f aca="false">F79/2</f>
        <v>0.00302314814814815</v>
      </c>
      <c r="F79" s="21" t="n">
        <v>0.0060462962962963</v>
      </c>
      <c r="G79" s="22" t="n">
        <f aca="false">H79*2/5</f>
        <v>0.00658518518518519</v>
      </c>
      <c r="H79" s="21" t="n">
        <v>0.016462962962963</v>
      </c>
      <c r="I79" s="22" t="n">
        <f aca="false">J79*5/6</f>
        <v>0.0164951174452315</v>
      </c>
      <c r="J79" s="28" t="n">
        <f aca="false">6000/L79*"30:00.0"</f>
        <v>0.0197941409342824</v>
      </c>
      <c r="K79" s="22" t="n">
        <f aca="false">6000/L79*"30:00.0"</f>
        <v>0.0197941409342824</v>
      </c>
      <c r="L79" s="23" t="n">
        <v>6315</v>
      </c>
      <c r="M79" s="24" t="n">
        <f aca="false">"30:00.0"/N79*10000</f>
        <v>6175</v>
      </c>
      <c r="N79" s="28" t="n">
        <f aca="false">10000/P79*"60:00.0"</f>
        <v>0.0337381916329282</v>
      </c>
      <c r="O79" s="22" t="n">
        <f aca="false">10000/P79*"60:00.0"</f>
        <v>0.0337381916329282</v>
      </c>
      <c r="P79" s="23" t="n">
        <v>12350</v>
      </c>
      <c r="Q79" s="25" t="n">
        <f aca="false">"60:00.0"/R79*21097</f>
        <v>8805.80644413268</v>
      </c>
      <c r="R79" s="26" t="n">
        <v>0.0998252314814815</v>
      </c>
      <c r="S79" s="27"/>
      <c r="T79" s="26"/>
      <c r="U79" s="19" t="n">
        <f aca="false">COUNTA(B79,D79,F79,H79,J79,L79,N79,P79,R79,T79)</f>
        <v>9</v>
      </c>
      <c r="W79" s="12" t="s">
        <v>11</v>
      </c>
    </row>
    <row r="80" customFormat="false" ht="12.8" hidden="false" customHeight="false" outlineLevel="0" collapsed="false">
      <c r="A80" s="19" t="n">
        <v>91</v>
      </c>
      <c r="B80" s="21" t="n">
        <v>0.00135532407407407</v>
      </c>
      <c r="C80" s="22" t="n">
        <f aca="false">D80/2</f>
        <v>0.0014525462962963</v>
      </c>
      <c r="D80" s="21" t="n">
        <v>0.00290509259259259</v>
      </c>
      <c r="E80" s="22" t="n">
        <f aca="false">F80/2</f>
        <v>0.00319965277777778</v>
      </c>
      <c r="F80" s="21" t="n">
        <v>0.00639930555555556</v>
      </c>
      <c r="G80" s="22" t="n">
        <f aca="false">H80*2/5</f>
        <v>0.00691203703703704</v>
      </c>
      <c r="H80" s="28" t="n">
        <f aca="false">J80*5/6</f>
        <v>0.0172800925925926</v>
      </c>
      <c r="I80" s="22" t="n">
        <f aca="false">J80*5/6</f>
        <v>0.0172800925925926</v>
      </c>
      <c r="J80" s="21" t="n">
        <v>0.0207361111111111</v>
      </c>
      <c r="K80" s="22" t="n">
        <f aca="false">6000/L80*"30:00.0"</f>
        <v>0.0237409722222222</v>
      </c>
      <c r="L80" s="29" t="n">
        <f aca="false">"30:00.0"/N80*10000</f>
        <v>5265.15927106796</v>
      </c>
      <c r="M80" s="24" t="n">
        <f aca="false">"30:00.0"/N80*10000</f>
        <v>5265.15927106796</v>
      </c>
      <c r="N80" s="21" t="n">
        <v>0.039568287037037</v>
      </c>
      <c r="O80" s="20"/>
      <c r="P80" s="23"/>
      <c r="Q80" s="23"/>
      <c r="R80" s="32"/>
      <c r="S80" s="27"/>
      <c r="T80" s="27"/>
      <c r="U80" s="19" t="n">
        <f aca="false">COUNTA(B80,D80,F80,H80,J80,L80,N80,P80,R80,T80)</f>
        <v>7</v>
      </c>
    </row>
    <row r="81" customFormat="false" ht="12.8" hidden="false" customHeight="false" outlineLevel="0" collapsed="false">
      <c r="A81" s="19" t="n">
        <v>92</v>
      </c>
      <c r="B81" s="21" t="n">
        <v>0.00139699074074074</v>
      </c>
      <c r="C81" s="22" t="n">
        <f aca="false">D81/2</f>
        <v>0.00145347222222222</v>
      </c>
      <c r="D81" s="28" t="n">
        <f aca="false">F81/2</f>
        <v>0.00290694444444444</v>
      </c>
      <c r="E81" s="22" t="n">
        <f aca="false">F81/2</f>
        <v>0.00290694444444444</v>
      </c>
      <c r="F81" s="28" t="n">
        <f aca="false">H81*2/5</f>
        <v>0.00581388888888889</v>
      </c>
      <c r="G81" s="22" t="n">
        <f aca="false">H81*2/5</f>
        <v>0.00581388888888889</v>
      </c>
      <c r="H81" s="21" t="n">
        <v>0.0145347222222222</v>
      </c>
      <c r="I81" s="20"/>
      <c r="J81" s="33"/>
      <c r="K81" s="20"/>
      <c r="L81" s="23" t="n">
        <v>4952</v>
      </c>
      <c r="M81" s="24"/>
      <c r="N81" s="21"/>
      <c r="O81" s="20"/>
      <c r="P81" s="23"/>
      <c r="Q81" s="23"/>
      <c r="R81" s="26"/>
      <c r="S81" s="27"/>
      <c r="T81" s="27"/>
      <c r="U81" s="19" t="n">
        <f aca="false">COUNTA(B81,D81,F81,H81,J81,L81,N81,P81,R81,T81)</f>
        <v>5</v>
      </c>
    </row>
    <row r="82" customFormat="false" ht="12.8" hidden="false" customHeight="false" outlineLevel="0" collapsed="false">
      <c r="A82" s="19" t="n">
        <v>93</v>
      </c>
      <c r="B82" s="21" t="n">
        <v>0.00152083333333333</v>
      </c>
      <c r="C82" s="22" t="n">
        <f aca="false">D82/2</f>
        <v>0.00171064814814815</v>
      </c>
      <c r="D82" s="21" t="n">
        <v>0.0034212962962963</v>
      </c>
      <c r="E82" s="22" t="n">
        <f aca="false">F82/2</f>
        <v>0.00370081018518519</v>
      </c>
      <c r="F82" s="21" t="n">
        <v>0.00740162037037037</v>
      </c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27"/>
      <c r="T82" s="34"/>
      <c r="U82" s="19" t="n">
        <f aca="false">COUNTA(B82,D82,F82,H82,J82,L82,N82,P82,R82,T82)</f>
        <v>3</v>
      </c>
    </row>
    <row r="83" customFormat="false" ht="12.8" hidden="false" customHeight="false" outlineLevel="0" collapsed="false">
      <c r="A83" s="19" t="n">
        <v>94</v>
      </c>
      <c r="B83" s="21" t="n">
        <v>0.00150115740740741</v>
      </c>
      <c r="C83" s="22" t="n">
        <f aca="false">D83/2</f>
        <v>0.00171527777777778</v>
      </c>
      <c r="D83" s="21" t="n">
        <v>0.00343055555555556</v>
      </c>
      <c r="E83" s="22" t="n">
        <f aca="false">F83/2</f>
        <v>0.00367361111111111</v>
      </c>
      <c r="F83" s="21" t="n">
        <v>0.00734722222222222</v>
      </c>
      <c r="G83" s="34"/>
      <c r="H83" s="34"/>
      <c r="I83" s="34"/>
      <c r="J83" s="34"/>
      <c r="K83" s="34"/>
      <c r="L83" s="34"/>
      <c r="M83" s="34"/>
      <c r="N83" s="21" t="n">
        <v>0.0406087962962963</v>
      </c>
      <c r="O83" s="34"/>
      <c r="P83" s="34"/>
      <c r="Q83" s="34"/>
      <c r="R83" s="34"/>
      <c r="S83" s="27"/>
      <c r="T83" s="26" t="n">
        <v>0.189559027777778</v>
      </c>
      <c r="U83" s="19" t="n">
        <f aca="false">COUNTA(B83,D83,F83,H83,J83,L83,N83,P83,R83,T83)</f>
        <v>5</v>
      </c>
    </row>
    <row r="84" customFormat="false" ht="12.8" hidden="false" customHeight="false" outlineLevel="0" collapsed="false">
      <c r="A84" s="19" t="n">
        <v>95</v>
      </c>
      <c r="B84" s="21" t="n">
        <v>0.00118518518518519</v>
      </c>
      <c r="C84" s="22" t="n">
        <f aca="false">D84/2</f>
        <v>0.00180844907407407</v>
      </c>
      <c r="D84" s="21" t="n">
        <v>0.00361689814814815</v>
      </c>
      <c r="E84" s="22" t="n">
        <f aca="false">F84/2</f>
        <v>0.00363715277777778</v>
      </c>
      <c r="F84" s="21" t="n">
        <v>0.00727430555555556</v>
      </c>
      <c r="G84" s="21"/>
      <c r="H84" s="21"/>
      <c r="I84" s="20"/>
      <c r="J84" s="21" t="n">
        <v>0.0228877314814815</v>
      </c>
      <c r="K84" s="20"/>
      <c r="L84" s="34"/>
      <c r="M84" s="24"/>
      <c r="N84" s="21"/>
      <c r="O84" s="20"/>
      <c r="P84" s="23"/>
      <c r="Q84" s="23"/>
      <c r="R84" s="26" t="n">
        <v>0.0945416666666667</v>
      </c>
      <c r="S84" s="27"/>
      <c r="T84" s="27"/>
      <c r="U84" s="19" t="n">
        <f aca="false">COUNTA(B84,D84,F84,H84,J84,L84,N84,P84,R84,T84)</f>
        <v>5</v>
      </c>
    </row>
    <row r="85" customFormat="false" ht="12.8" hidden="false" customHeight="false" outlineLevel="0" collapsed="false">
      <c r="A85" s="19" t="n">
        <v>98</v>
      </c>
      <c r="B85" s="21"/>
      <c r="C85" s="22"/>
      <c r="D85" s="21"/>
      <c r="E85" s="22"/>
      <c r="F85" s="21" t="n">
        <v>0.00883912037037037</v>
      </c>
      <c r="G85" s="21"/>
      <c r="H85" s="21"/>
      <c r="I85" s="20"/>
      <c r="J85" s="33"/>
      <c r="K85" s="20"/>
      <c r="L85" s="34"/>
      <c r="M85" s="24"/>
      <c r="N85" s="21" t="n">
        <v>0.0280439814814815</v>
      </c>
      <c r="O85" s="20"/>
      <c r="P85" s="23"/>
      <c r="Q85" s="23"/>
      <c r="R85" s="32"/>
      <c r="S85" s="27"/>
      <c r="T85" s="27"/>
      <c r="U85" s="19" t="n">
        <f aca="false">COUNTA(B85,D85,F85,H85,J85,L85,N85,P85,R85,T85)</f>
        <v>2</v>
      </c>
    </row>
    <row r="86" customFormat="false" ht="12.8" hidden="false" customHeight="false" outlineLevel="0" collapsed="false">
      <c r="A86" s="19" t="n">
        <v>101</v>
      </c>
      <c r="B86" s="21"/>
      <c r="C86" s="24"/>
      <c r="D86" s="21"/>
      <c r="E86" s="20"/>
      <c r="F86" s="35"/>
      <c r="G86" s="35"/>
      <c r="H86" s="33"/>
      <c r="I86" s="20"/>
      <c r="J86" s="33"/>
      <c r="K86" s="20"/>
      <c r="L86" s="34"/>
      <c r="M86" s="24"/>
      <c r="N86" s="21"/>
      <c r="O86" s="20"/>
      <c r="P86" s="23" t="n">
        <v>13247</v>
      </c>
      <c r="Q86" s="23"/>
      <c r="R86" s="32"/>
      <c r="S86" s="27"/>
      <c r="T86" s="32"/>
      <c r="U86" s="19" t="n">
        <f aca="false">COUNTA(B86,D86,F86,H86,J86,L86,N86,P86,R86,T86)</f>
        <v>1</v>
      </c>
    </row>
    <row r="87" customFormat="false" ht="12.8" hidden="false" customHeight="false" outlineLevel="0" collapsed="false">
      <c r="B87" s="36"/>
      <c r="C87" s="13"/>
      <c r="D87" s="36"/>
      <c r="E87" s="10"/>
      <c r="F87" s="36"/>
      <c r="G87" s="36"/>
      <c r="H87" s="36"/>
      <c r="J87" s="36"/>
      <c r="L87" s="36"/>
      <c r="N87" s="36"/>
      <c r="P87" s="37"/>
      <c r="R87" s="37"/>
      <c r="T87" s="37"/>
    </row>
    <row r="88" customFormat="false" ht="12.8" hidden="false" customHeight="false" outlineLevel="0" collapsed="false">
      <c r="B88" s="17"/>
      <c r="C88" s="13"/>
      <c r="D88" s="17"/>
      <c r="E88" s="10"/>
      <c r="F88" s="17"/>
      <c r="G88" s="38"/>
      <c r="H88" s="17"/>
      <c r="J88" s="17"/>
      <c r="L88" s="17"/>
      <c r="N88" s="17"/>
      <c r="P88" s="17"/>
      <c r="R88" s="17"/>
    </row>
    <row r="89" customFormat="false" ht="12.8" hidden="false" customHeight="false" outlineLevel="0" collapsed="false">
      <c r="C89" s="13"/>
      <c r="E89" s="10"/>
      <c r="F89" s="38"/>
      <c r="G89" s="38"/>
      <c r="H89" s="11"/>
    </row>
    <row r="90" customFormat="false" ht="12.8" hidden="false" customHeight="false" outlineLevel="0" collapsed="false">
      <c r="C90" s="13"/>
      <c r="G90" s="38"/>
      <c r="H90" s="11"/>
      <c r="I90" s="8"/>
      <c r="J90" s="16"/>
      <c r="K90" s="7"/>
      <c r="L90" s="11"/>
      <c r="M90" s="8"/>
    </row>
    <row r="91" customFormat="false" ht="12.8" hidden="false" customHeight="false" outlineLevel="0" collapsed="false">
      <c r="C91" s="13"/>
      <c r="G91" s="38"/>
      <c r="I91" s="39"/>
    </row>
    <row r="92" customFormat="false" ht="12.8" hidden="false" customHeight="false" outlineLevel="0" collapsed="false">
      <c r="C92" s="13"/>
      <c r="F92" s="38"/>
      <c r="G92" s="38"/>
    </row>
    <row r="93" customFormat="false" ht="12.8" hidden="false" customHeight="false" outlineLevel="0" collapsed="false">
      <c r="C93" s="13"/>
      <c r="E93" s="10"/>
      <c r="F93" s="38"/>
      <c r="G93" s="38"/>
      <c r="H93" s="11"/>
    </row>
    <row r="94" customFormat="false" ht="12.8" hidden="false" customHeight="false" outlineLevel="0" collapsed="false">
      <c r="C94" s="13"/>
      <c r="E94" s="10"/>
      <c r="F94" s="38"/>
      <c r="G94" s="38"/>
      <c r="H94" s="11"/>
    </row>
    <row r="95" customFormat="false" ht="12.8" hidden="false" customHeight="false" outlineLevel="0" collapsed="false">
      <c r="C95" s="13"/>
      <c r="E95" s="10"/>
      <c r="F95" s="38"/>
      <c r="G95" s="38"/>
      <c r="H95" s="11"/>
    </row>
    <row r="96" customFormat="false" ht="12.8" hidden="false" customHeight="false" outlineLevel="0" collapsed="false">
      <c r="C96" s="13"/>
      <c r="E96" s="10"/>
      <c r="F96" s="38"/>
      <c r="G96" s="38"/>
      <c r="H96" s="11"/>
      <c r="W96" s="12" t="s">
        <v>24</v>
      </c>
    </row>
    <row r="97" customFormat="false" ht="12.8" hidden="false" customHeight="false" outlineLevel="0" collapsed="false">
      <c r="C97" s="13"/>
      <c r="E97" s="10"/>
      <c r="F97" s="38"/>
      <c r="G97" s="38"/>
      <c r="H97" s="11"/>
    </row>
    <row r="98" customFormat="false" ht="12.8" hidden="false" customHeight="false" outlineLevel="0" collapsed="false">
      <c r="C98" s="13"/>
      <c r="E98" s="10"/>
      <c r="F98" s="38"/>
      <c r="G98" s="38"/>
      <c r="H98" s="11"/>
    </row>
    <row r="99" customFormat="false" ht="12.8" hidden="false" customHeight="false" outlineLevel="0" collapsed="false">
      <c r="C99" s="13"/>
      <c r="E99" s="10"/>
      <c r="F99" s="38"/>
      <c r="G99" s="38"/>
      <c r="H99" s="11"/>
    </row>
    <row r="100" customFormat="false" ht="12.8" hidden="false" customHeight="false" outlineLevel="0" collapsed="false">
      <c r="C100" s="10"/>
      <c r="H100" s="11"/>
    </row>
    <row r="101" customFormat="false" ht="12.8" hidden="false" customHeight="false" outlineLevel="0" collapsed="false">
      <c r="H101" s="11"/>
    </row>
    <row r="102" customFormat="false" ht="12.8" hidden="false" customHeight="false" outlineLevel="0" collapsed="false">
      <c r="H102" s="11"/>
    </row>
    <row r="103" customFormat="false" ht="12.8" hidden="false" customHeight="false" outlineLevel="0" collapsed="false">
      <c r="H103" s="11"/>
    </row>
    <row r="104" customFormat="false" ht="12.8" hidden="false" customHeight="false" outlineLevel="0" collapsed="false">
      <c r="H104" s="11"/>
    </row>
    <row r="105" customFormat="false" ht="12.8" hidden="false" customHeight="false" outlineLevel="0" collapsed="false">
      <c r="H105" s="11"/>
      <c r="W105" s="12" t="s">
        <v>12</v>
      </c>
    </row>
    <row r="119" customFormat="false" ht="12.8" hidden="false" customHeight="false" outlineLevel="0" collapsed="false">
      <c r="W119" s="12" t="s">
        <v>5</v>
      </c>
    </row>
    <row r="133" customFormat="false" ht="12.8" hidden="false" customHeight="false" outlineLevel="0" collapsed="false">
      <c r="W133" s="12" t="s">
        <v>25</v>
      </c>
    </row>
    <row r="134" customFormat="false" ht="12.8" hidden="false" customHeight="false" outlineLevel="0" collapsed="false">
      <c r="W134" s="1"/>
    </row>
    <row r="135" customFormat="false" ht="12.8" hidden="false" customHeight="false" outlineLevel="0" collapsed="false">
      <c r="W135" s="1"/>
    </row>
    <row r="136" customFormat="false" ht="12.8" hidden="false" customHeight="false" outlineLevel="0" collapsed="false">
      <c r="W136" s="1"/>
    </row>
    <row r="137" customFormat="false" ht="12.8" hidden="false" customHeight="false" outlineLevel="0" collapsed="false">
      <c r="W137" s="1"/>
    </row>
  </sheetData>
  <conditionalFormatting sqref="S2:S83">
    <cfRule type="cellIs" priority="2" operator="lessThan" aboveAverage="0" equalAverage="0" bottom="0" percent="0" rank="0" text="" dxfId="0">
      <formula>R2:R83</formula>
    </cfRule>
  </conditionalFormatting>
  <conditionalFormatting sqref="Q2:Q83">
    <cfRule type="cellIs" priority="3" operator="greaterThan" aboveAverage="0" equalAverage="0" bottom="0" percent="0" rank="0" text="" dxfId="0">
      <formula>P2:P83</formula>
    </cfRule>
  </conditionalFormatting>
  <conditionalFormatting sqref="O2:O83">
    <cfRule type="cellIs" priority="4" operator="lessThan" aboveAverage="0" equalAverage="0" bottom="0" percent="0" rank="0" text="" dxfId="0">
      <formula>N2:N83</formula>
    </cfRule>
  </conditionalFormatting>
  <conditionalFormatting sqref="M2:M83">
    <cfRule type="cellIs" priority="5" operator="greaterThan" aboveAverage="0" equalAverage="0" bottom="0" percent="0" rank="0" text="" dxfId="0">
      <formula>L2:L83</formula>
    </cfRule>
  </conditionalFormatting>
  <conditionalFormatting sqref="K2:K83">
    <cfRule type="cellIs" priority="6" operator="lessThan" aboveAverage="0" equalAverage="0" bottom="0" percent="0" rank="0" text="" dxfId="0">
      <formula>J2:J83</formula>
    </cfRule>
  </conditionalFormatting>
  <conditionalFormatting sqref="I2:I83">
    <cfRule type="cellIs" priority="7" operator="lessThan" aboveAverage="0" equalAverage="0" bottom="0" percent="0" rank="0" text="" dxfId="0">
      <formula>H2:H83</formula>
    </cfRule>
  </conditionalFormatting>
  <conditionalFormatting sqref="G2:G83">
    <cfRule type="cellIs" priority="8" operator="lessThan" aboveAverage="0" equalAverage="0" bottom="0" percent="0" rank="0" text="" dxfId="0">
      <formula>F2:F83</formula>
    </cfRule>
  </conditionalFormatting>
  <conditionalFormatting sqref="C2:C84">
    <cfRule type="cellIs" priority="9" operator="lessThan" aboveAverage="0" equalAverage="0" bottom="0" percent="0" rank="0" text="" dxfId="0">
      <formula>B2:B83</formula>
    </cfRule>
  </conditionalFormatting>
  <conditionalFormatting sqref="E2:E84">
    <cfRule type="cellIs" priority="10" operator="lessThan" aboveAverage="0" equalAverage="0" bottom="0" percent="0" rank="0" text="" dxfId="0">
      <formula>D2:D83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X13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1" ySplit="1" topLeftCell="S2" activePane="bottomRight" state="frozen"/>
      <selection pane="topLeft" activeCell="A1" activeCellId="0" sqref="A1"/>
      <selection pane="topRight" activeCell="S1" activeCellId="0" sqref="S1"/>
      <selection pane="bottomLeft" activeCell="A2" activeCellId="0" sqref="A2"/>
      <selection pane="bottomRight" activeCell="X19" activeCellId="0" sqref="X19"/>
    </sheetView>
  </sheetViews>
  <sheetFormatPr defaultColWidth="9.6875" defaultRowHeight="12.8" zeroHeight="false" outlineLevelRow="0" outlineLevelCol="0"/>
  <cols>
    <col collapsed="false" customWidth="true" hidden="false" outlineLevel="0" max="1" min="1" style="7" width="3.91"/>
    <col collapsed="false" customWidth="true" hidden="false" outlineLevel="0" max="2" min="2" style="8" width="5.93"/>
    <col collapsed="false" customWidth="true" hidden="false" outlineLevel="0" max="3" min="3" style="9" width="6.03"/>
    <col collapsed="false" customWidth="true" hidden="false" outlineLevel="0" max="4" min="4" style="8" width="5.93"/>
    <col collapsed="false" customWidth="true" hidden="false" outlineLevel="0" max="5" min="5" style="9" width="6.35"/>
    <col collapsed="false" customWidth="true" hidden="false" outlineLevel="0" max="6" min="6" style="8" width="7.16"/>
    <col collapsed="false" customWidth="true" hidden="false" outlineLevel="0" max="7" min="7" style="9" width="6.35"/>
    <col collapsed="false" customWidth="true" hidden="false" outlineLevel="0" max="8" min="8" style="8" width="7.16"/>
    <col collapsed="false" customWidth="true" hidden="false" outlineLevel="0" max="11" min="9" style="11" width="7.16"/>
    <col collapsed="false" customWidth="true" hidden="false" outlineLevel="0" max="12" min="12" style="7" width="5.93"/>
    <col collapsed="false" customWidth="true" hidden="false" outlineLevel="0" max="13" min="13" style="16" width="5.72"/>
    <col collapsed="false" customWidth="true" hidden="false" outlineLevel="0" max="14" min="14" style="8" width="7.16"/>
    <col collapsed="false" customWidth="true" hidden="false" outlineLevel="0" max="15" min="15" style="40" width="7.16"/>
    <col collapsed="false" customWidth="true" hidden="false" outlineLevel="0" max="16" min="16" style="7" width="7.16"/>
    <col collapsed="false" customWidth="true" hidden="false" outlineLevel="0" max="17" min="17" style="41" width="6.54"/>
    <col collapsed="false" customWidth="true" hidden="false" outlineLevel="0" max="18" min="18" style="18" width="8.54"/>
    <col collapsed="false" customWidth="true" hidden="false" outlineLevel="0" max="19" min="19" style="16" width="8.54"/>
    <col collapsed="false" customWidth="true" hidden="false" outlineLevel="0" max="20" min="20" style="17" width="8.54"/>
    <col collapsed="false" customWidth="true" hidden="false" outlineLevel="0" max="21" min="21" style="18" width="7.03"/>
    <col collapsed="false" customWidth="true" hidden="false" outlineLevel="0" max="22" min="22" style="12" width="117.44"/>
    <col collapsed="false" customWidth="true" hidden="false" outlineLevel="0" max="23" min="23" style="12" width="5.25"/>
    <col collapsed="false" customWidth="false" hidden="false" outlineLevel="0" max="254" min="24" style="7" width="9.64"/>
    <col collapsed="false" customWidth="true" hidden="false" outlineLevel="0" max="1024" min="1023" style="1" width="11.52"/>
    <col collapsed="false" customWidth="false" hidden="false" outlineLevel="0" max="16383" min="16383" style="1" width="9.67"/>
    <col collapsed="false" customWidth="true" hidden="false" outlineLevel="0" max="16384" min="16384" style="1" width="11.53"/>
  </cols>
  <sheetData>
    <row r="1" s="7" customFormat="true" ht="12.8" hidden="false" customHeight="false" outlineLevel="0" collapsed="false">
      <c r="A1" s="19" t="s">
        <v>15</v>
      </c>
      <c r="B1" s="19" t="n">
        <v>500</v>
      </c>
      <c r="C1" s="20"/>
      <c r="D1" s="19" t="n">
        <v>1000</v>
      </c>
      <c r="E1" s="20"/>
      <c r="F1" s="19" t="n">
        <v>2000</v>
      </c>
      <c r="G1" s="20"/>
      <c r="H1" s="19" t="n">
        <v>5000</v>
      </c>
      <c r="I1" s="33"/>
      <c r="J1" s="19" t="n">
        <v>6000</v>
      </c>
      <c r="K1" s="33"/>
      <c r="L1" s="19" t="s">
        <v>17</v>
      </c>
      <c r="M1" s="42"/>
      <c r="N1" s="19" t="n">
        <v>10000</v>
      </c>
      <c r="O1" s="42"/>
      <c r="P1" s="19" t="s">
        <v>18</v>
      </c>
      <c r="Q1" s="19"/>
      <c r="R1" s="19" t="n">
        <v>21097</v>
      </c>
      <c r="S1" s="42"/>
      <c r="T1" s="19" t="n">
        <v>42195</v>
      </c>
      <c r="U1" s="19" t="s">
        <v>19</v>
      </c>
      <c r="V1" s="12"/>
      <c r="W1" s="12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</row>
    <row r="2" customFormat="false" ht="12.8" hidden="false" customHeight="false" outlineLevel="0" collapsed="false">
      <c r="A2" s="19" t="n">
        <v>13</v>
      </c>
      <c r="B2" s="21" t="n">
        <v>0.0010775462962963</v>
      </c>
      <c r="C2" s="22" t="n">
        <f aca="false">D2/2</f>
        <v>0.00108564814814815</v>
      </c>
      <c r="D2" s="21" t="n">
        <v>0.0021712962962963</v>
      </c>
      <c r="E2" s="22" t="n">
        <f aca="false">F2/2</f>
        <v>0.0022494212962963</v>
      </c>
      <c r="F2" s="21" t="n">
        <v>0.00449884259259259</v>
      </c>
      <c r="G2" s="22" t="n">
        <f aca="false">H2*2/5</f>
        <v>0.00501774691357639</v>
      </c>
      <c r="H2" s="28" t="n">
        <f aca="false">J2*5/6</f>
        <v>0.0125443672839468</v>
      </c>
      <c r="I2" s="22" t="n">
        <f aca="false">J2*5/6</f>
        <v>0.0125443672839468</v>
      </c>
      <c r="J2" s="21" t="n">
        <v>0.0150532407407407</v>
      </c>
      <c r="K2" s="22" t="n">
        <f aca="false">6000/L2*"30:00.0"</f>
        <v>0.0158348112490509</v>
      </c>
      <c r="L2" s="43" t="n">
        <v>7894</v>
      </c>
      <c r="M2" s="24" t="n">
        <f aca="false">"30:00.0"/N2*10000</f>
        <v>7558.26159983204</v>
      </c>
      <c r="N2" s="21" t="n">
        <v>0.0275636574074074</v>
      </c>
      <c r="O2" s="22" t="n">
        <f aca="false">10000/P2*"60:00.0"</f>
        <v>0.0287832734641204</v>
      </c>
      <c r="P2" s="43" t="n">
        <v>14476</v>
      </c>
      <c r="Q2" s="25" t="n">
        <f aca="false">"60:00.0"/R2*21097</f>
        <v>12238.3177570094</v>
      </c>
      <c r="R2" s="30" t="n">
        <f aca="false">T2*21097/42195</f>
        <v>0.0718270014000231</v>
      </c>
      <c r="S2" s="27" t="n">
        <f aca="false">T2*21097/42195</f>
        <v>0.0718270014000231</v>
      </c>
      <c r="T2" s="26" t="n">
        <v>0.143657407407407</v>
      </c>
      <c r="U2" s="19" t="n">
        <f aca="false">COUNTA(B2,D2,F2,H2,J2,L2,N2,P2,R2,T2)</f>
        <v>10</v>
      </c>
    </row>
    <row r="3" customFormat="false" ht="12.8" hidden="false" customHeight="false" outlineLevel="0" collapsed="false">
      <c r="A3" s="19" t="n">
        <v>14</v>
      </c>
      <c r="B3" s="21" t="n">
        <v>0.00100462962962963</v>
      </c>
      <c r="C3" s="22" t="n">
        <f aca="false">D3/2</f>
        <v>0.00104195601851852</v>
      </c>
      <c r="D3" s="28" t="n">
        <f aca="false">F3/2</f>
        <v>0.00208391203703704</v>
      </c>
      <c r="E3" s="22" t="n">
        <f aca="false">F3/2</f>
        <v>0.00208391203703704</v>
      </c>
      <c r="F3" s="21" t="n">
        <v>0.00416782407407407</v>
      </c>
      <c r="G3" s="22" t="n">
        <f aca="false">H3*2/5</f>
        <v>0.00493148148148148</v>
      </c>
      <c r="H3" s="21" t="n">
        <v>0.0123287037037037</v>
      </c>
      <c r="I3" s="22" t="n">
        <f aca="false">J3*5/6</f>
        <v>0.0124093364197569</v>
      </c>
      <c r="J3" s="21" t="n">
        <v>0.0148912037037037</v>
      </c>
      <c r="K3" s="22" t="n">
        <f aca="false">6000/L3*"30:00.0"</f>
        <v>0.0152439024390278</v>
      </c>
      <c r="L3" s="43" t="n">
        <v>8200</v>
      </c>
      <c r="M3" s="24" t="n">
        <f aca="false">"30:00.0"/N3*10000</f>
        <v>8046.13115193778</v>
      </c>
      <c r="N3" s="21" t="n">
        <v>0.0258923611111111</v>
      </c>
      <c r="O3" s="22" t="n">
        <f aca="false">10000/P3*"60:00.0"</f>
        <v>0.0260286523404977</v>
      </c>
      <c r="P3" s="43" t="n">
        <v>16008</v>
      </c>
      <c r="Q3" s="25" t="n">
        <f aca="false">"60:00.0"/R3*21097</f>
        <v>15154.9835378629</v>
      </c>
      <c r="R3" s="26" t="n">
        <v>0.0580034722222222</v>
      </c>
      <c r="S3" s="27" t="n">
        <f aca="false">T3*21097/42195</f>
        <v>0.0614262062327431</v>
      </c>
      <c r="T3" s="26" t="n">
        <v>0.122855324074074</v>
      </c>
      <c r="U3" s="19" t="n">
        <f aca="false">COUNTA(B3,D3,F3,H3,J3,L3,N3,P3,R3,T3)</f>
        <v>10</v>
      </c>
    </row>
    <row r="4" customFormat="false" ht="12.8" hidden="false" customHeight="false" outlineLevel="0" collapsed="false">
      <c r="A4" s="19" t="n">
        <v>15</v>
      </c>
      <c r="B4" s="21" t="n">
        <v>0.000929398148148148</v>
      </c>
      <c r="C4" s="22" t="n">
        <f aca="false">D4/2</f>
        <v>0.00105497685185185</v>
      </c>
      <c r="D4" s="21" t="n">
        <v>0.0021099537037037</v>
      </c>
      <c r="E4" s="22" t="n">
        <f aca="false">F4/2</f>
        <v>0.00216435185185185</v>
      </c>
      <c r="F4" s="21" t="n">
        <v>0.0043287037037037</v>
      </c>
      <c r="G4" s="22" t="n">
        <f aca="false">H4*2/5</f>
        <v>0.00480324074074074</v>
      </c>
      <c r="H4" s="28" t="n">
        <f aca="false">J4*5/6</f>
        <v>0.0120081018518519</v>
      </c>
      <c r="I4" s="22" t="n">
        <f aca="false">J4*5/6</f>
        <v>0.0120081018518519</v>
      </c>
      <c r="J4" s="21" t="n">
        <v>0.0144097222222222</v>
      </c>
      <c r="K4" s="22" t="n">
        <f aca="false">6000/L4*"30:00.0"</f>
        <v>0.0149307214524653</v>
      </c>
      <c r="L4" s="43" t="n">
        <v>8372</v>
      </c>
      <c r="M4" s="24" t="n">
        <f aca="false">"30:00.0"/N4*10000</f>
        <v>8130.08130081301</v>
      </c>
      <c r="N4" s="21" t="n">
        <v>0.025625</v>
      </c>
      <c r="O4" s="22" t="n">
        <f aca="false">10000/P4*"60:00.0"</f>
        <v>0.0260189001290509</v>
      </c>
      <c r="P4" s="43" t="n">
        <v>16014</v>
      </c>
      <c r="Q4" s="25" t="n">
        <f aca="false">"60:00.0"/R4*21097</f>
        <v>15747.9472505599</v>
      </c>
      <c r="R4" s="26" t="n">
        <v>0.0558194444444444</v>
      </c>
      <c r="S4" s="27" t="n">
        <f aca="false">T4*21097/42195</f>
        <v>0.0606339796381829</v>
      </c>
      <c r="T4" s="26" t="n">
        <v>0.121270833333333</v>
      </c>
      <c r="U4" s="19" t="n">
        <f aca="false">COUNTA(B4,D4,F4,H4,J4,L4,N4,P4,R4,T4)</f>
        <v>10</v>
      </c>
    </row>
    <row r="5" customFormat="false" ht="12.8" hidden="false" customHeight="false" outlineLevel="0" collapsed="false">
      <c r="A5" s="19" t="n">
        <v>16</v>
      </c>
      <c r="B5" s="21" t="n">
        <v>0.00094212962962963</v>
      </c>
      <c r="C5" s="22" t="n">
        <f aca="false">D5/2</f>
        <v>0.00103269675925926</v>
      </c>
      <c r="D5" s="28" t="n">
        <f aca="false">F5/2</f>
        <v>0.00206539351851852</v>
      </c>
      <c r="E5" s="22" t="n">
        <f aca="false">F5/2</f>
        <v>0.00206539351851852</v>
      </c>
      <c r="F5" s="21" t="n">
        <v>0.00413078703703704</v>
      </c>
      <c r="G5" s="22" t="n">
        <f aca="false">H5*2/5</f>
        <v>0.0047773919753125</v>
      </c>
      <c r="H5" s="28" t="n">
        <f aca="false">J5*5/6</f>
        <v>0.0119434799382755</v>
      </c>
      <c r="I5" s="22" t="n">
        <f aca="false">J5*5/6</f>
        <v>0.0119434799382755</v>
      </c>
      <c r="J5" s="21" t="n">
        <v>0.0143321759259259</v>
      </c>
      <c r="K5" s="22" t="n">
        <f aca="false">6000/L5*"30:00.0"</f>
        <v>0.0147614548889931</v>
      </c>
      <c r="L5" s="43" t="n">
        <v>8468</v>
      </c>
      <c r="M5" s="24" t="n">
        <f aca="false">"30:00.0"/N5*10000</f>
        <v>8372.0930232558</v>
      </c>
      <c r="N5" s="21" t="n">
        <v>0.0248842592592593</v>
      </c>
      <c r="O5" s="22" t="n">
        <f aca="false">10000/P5*"60:00.0"</f>
        <v>0.0250611492040625</v>
      </c>
      <c r="P5" s="43" t="n">
        <v>16626</v>
      </c>
      <c r="Q5" s="25" t="n">
        <f aca="false">"60:00.0"/R5*21097</f>
        <v>16561.0989969472</v>
      </c>
      <c r="R5" s="26" t="n">
        <v>0.0530787037037037</v>
      </c>
      <c r="S5" s="27" t="n">
        <f aca="false">T5*21097/42195</f>
        <v>0.0574835913395949</v>
      </c>
      <c r="T5" s="26" t="n">
        <v>0.114969907407407</v>
      </c>
      <c r="U5" s="19" t="n">
        <f aca="false">COUNTA(B5,D5,F5,H5,J5,L5,N5,P5,R5,T5)</f>
        <v>10</v>
      </c>
    </row>
    <row r="6" customFormat="false" ht="12.8" hidden="false" customHeight="false" outlineLevel="0" collapsed="false">
      <c r="A6" s="19" t="n">
        <v>17</v>
      </c>
      <c r="B6" s="21" t="n">
        <v>0.000975694444444444</v>
      </c>
      <c r="C6" s="22" t="n">
        <f aca="false">D6/2</f>
        <v>0.00104166666666667</v>
      </c>
      <c r="D6" s="21" t="n">
        <v>0.00208333333333333</v>
      </c>
      <c r="E6" s="22" t="n">
        <f aca="false">F6/2</f>
        <v>0.00214583333333333</v>
      </c>
      <c r="F6" s="21" t="n">
        <v>0.00429166666666667</v>
      </c>
      <c r="G6" s="22" t="n">
        <f aca="false">H6*2/5</f>
        <v>0.00469377792797454</v>
      </c>
      <c r="H6" s="28" t="n">
        <f aca="false">J6*5/6</f>
        <v>0.0117344448199421</v>
      </c>
      <c r="I6" s="22" t="n">
        <f aca="false">J6*5/6</f>
        <v>0.0117344448199421</v>
      </c>
      <c r="J6" s="28" t="n">
        <f aca="false">6000/L6*"30:00.0"</f>
        <v>0.0140813337839352</v>
      </c>
      <c r="K6" s="22" t="n">
        <f aca="false">6000/L6*"30:00.0"</f>
        <v>0.0140813337839352</v>
      </c>
      <c r="L6" s="44" t="n">
        <f aca="false">"30:00.0"/N6*10000</f>
        <v>8877</v>
      </c>
      <c r="M6" s="24" t="n">
        <f aca="false">"30:00.0"/N6*10000</f>
        <v>8877</v>
      </c>
      <c r="N6" s="28" t="n">
        <f aca="false">10000/P6*"60:00.0"</f>
        <v>0.0234688896398958</v>
      </c>
      <c r="O6" s="22" t="n">
        <f aca="false">10000/P6*"60:00.0"</f>
        <v>0.0234688896398958</v>
      </c>
      <c r="P6" s="43" t="n">
        <v>17754</v>
      </c>
      <c r="Q6" s="25" t="n">
        <f aca="false">"60:00.0"/R6*21097</f>
        <v>16457.0314192849</v>
      </c>
      <c r="R6" s="26" t="n">
        <v>0.0534143518518519</v>
      </c>
      <c r="S6" s="27" t="n">
        <f aca="false">T6*21097/42195</f>
        <v>0.0556225243358681</v>
      </c>
      <c r="T6" s="26" t="n">
        <v>0.111247685185185</v>
      </c>
      <c r="U6" s="19" t="n">
        <f aca="false">COUNTA(B6,D6,F6,H6,J6,L6,N6,P6,R6,T6)</f>
        <v>10</v>
      </c>
    </row>
    <row r="7" customFormat="false" ht="12.8" hidden="false" customHeight="false" outlineLevel="0" collapsed="false">
      <c r="A7" s="19" t="n">
        <v>18</v>
      </c>
      <c r="B7" s="21" t="n">
        <v>0.000949074074074074</v>
      </c>
      <c r="C7" s="22" t="n">
        <f aca="false">D7/2</f>
        <v>0.00102199074074074</v>
      </c>
      <c r="D7" s="21" t="n">
        <v>0.00204398148148148</v>
      </c>
      <c r="E7" s="22" t="n">
        <f aca="false">F7/2</f>
        <v>0.00211111111111111</v>
      </c>
      <c r="F7" s="21" t="n">
        <v>0.00422222222222222</v>
      </c>
      <c r="G7" s="22" t="n">
        <f aca="false">H7*2/5</f>
        <v>0.00462962962962963</v>
      </c>
      <c r="H7" s="28" t="n">
        <f aca="false">J7*5/6</f>
        <v>0.0115740740740741</v>
      </c>
      <c r="I7" s="22" t="n">
        <f aca="false">J7*5/6</f>
        <v>0.0115740740740741</v>
      </c>
      <c r="J7" s="21" t="n">
        <v>0.0138888888888889</v>
      </c>
      <c r="K7" s="22" t="n">
        <f aca="false">6000/L7*"30:00.0"</f>
        <v>0.0141159722222222</v>
      </c>
      <c r="L7" s="44" t="n">
        <f aca="false">"30:00.0"/N7*10000</f>
        <v>8855.21719879962</v>
      </c>
      <c r="M7" s="24" t="n">
        <f aca="false">"30:00.0"/N7*10000</f>
        <v>8855.21719879962</v>
      </c>
      <c r="N7" s="21" t="n">
        <v>0.0235266203703704</v>
      </c>
      <c r="O7" s="22" t="n">
        <f aca="false">10000/P7*"60:00.0"</f>
        <v>0.0245136442077894</v>
      </c>
      <c r="P7" s="44" t="n">
        <f aca="false">"60:00.0"/R7*21097</f>
        <v>16997.3367947542</v>
      </c>
      <c r="Q7" s="25" t="n">
        <f aca="false">"60:00.0"/R7*21097</f>
        <v>16997.3367947542</v>
      </c>
      <c r="R7" s="26" t="n">
        <v>0.0517164351851852</v>
      </c>
      <c r="S7" s="27" t="n">
        <f aca="false">T7*21097/42195</f>
        <v>0.0522209845821644</v>
      </c>
      <c r="T7" s="26" t="n">
        <v>0.104444444444444</v>
      </c>
      <c r="U7" s="19" t="n">
        <f aca="false">COUNTA(B7,D7,F7,H7,J7,L7,N7,P7,R7,T7)</f>
        <v>10</v>
      </c>
      <c r="W7" s="12" t="n">
        <v>500</v>
      </c>
    </row>
    <row r="8" customFormat="false" ht="12.8" hidden="false" customHeight="false" outlineLevel="0" collapsed="false">
      <c r="A8" s="19" t="n">
        <v>19</v>
      </c>
      <c r="B8" s="21" t="n">
        <v>0.000949074074074074</v>
      </c>
      <c r="C8" s="22" t="n">
        <f aca="false">D8/2</f>
        <v>0.00100925925925926</v>
      </c>
      <c r="D8" s="21" t="n">
        <v>0.00201851851851852</v>
      </c>
      <c r="E8" s="22" t="n">
        <f aca="false">F8/2</f>
        <v>0.00209606481481482</v>
      </c>
      <c r="F8" s="21" t="n">
        <v>0.00419212962962963</v>
      </c>
      <c r="G8" s="22" t="n">
        <f aca="false">H8*2/5</f>
        <v>0.00462592592592593</v>
      </c>
      <c r="H8" s="21" t="n">
        <v>0.0115648148148148</v>
      </c>
      <c r="I8" s="22" t="n">
        <f aca="false">J8*5/6</f>
        <v>0.0116238425925926</v>
      </c>
      <c r="J8" s="28" t="n">
        <f aca="false">6000/L8*"30:00.0"</f>
        <v>0.0139486111111111</v>
      </c>
      <c r="K8" s="22" t="n">
        <f aca="false">6000/L8*"30:00.0"</f>
        <v>0.0139486111111111</v>
      </c>
      <c r="L8" s="44" t="n">
        <f aca="false">"30:00.0"/N8*10000</f>
        <v>8961.46569750074</v>
      </c>
      <c r="M8" s="24" t="n">
        <f aca="false">"30:00.0"/N8*10000</f>
        <v>8961.46569750074</v>
      </c>
      <c r="N8" s="21" t="n">
        <v>0.0232476851851852</v>
      </c>
      <c r="O8" s="22" t="n">
        <f aca="false">10000/P8*"60:00.0"</f>
        <v>0.0239321151506481</v>
      </c>
      <c r="P8" s="44" t="n">
        <f aca="false">"60:00.0"/R8*21097</f>
        <v>17410.3569218073</v>
      </c>
      <c r="Q8" s="25" t="n">
        <f aca="false">"60:00.0"/R8*21097</f>
        <v>17410.3569218073</v>
      </c>
      <c r="R8" s="26" t="n">
        <v>0.0504895833333333</v>
      </c>
      <c r="S8" s="27" t="n">
        <f aca="false">T8*21097/42195</f>
        <v>0.0546630563345718</v>
      </c>
      <c r="T8" s="26" t="n">
        <v>0.109328703703704</v>
      </c>
      <c r="U8" s="19" t="n">
        <f aca="false">COUNTA(B8,D8,F8,H8,J8,L8,N8,P8,R8,T8)</f>
        <v>10</v>
      </c>
    </row>
    <row r="9" customFormat="false" ht="12.8" hidden="false" customHeight="false" outlineLevel="0" collapsed="false">
      <c r="A9" s="19" t="n">
        <v>20</v>
      </c>
      <c r="B9" s="21" t="n">
        <v>0.000976851851851852</v>
      </c>
      <c r="C9" s="22" t="n">
        <f aca="false">D9/2</f>
        <v>0.00103009259259259</v>
      </c>
      <c r="D9" s="21" t="n">
        <v>0.00206018518518519</v>
      </c>
      <c r="E9" s="22" t="n">
        <f aca="false">F9/2</f>
        <v>0.00207465277777778</v>
      </c>
      <c r="F9" s="21" t="n">
        <v>0.00414930555555556</v>
      </c>
      <c r="G9" s="22" t="n">
        <f aca="false">H9*2/5</f>
        <v>0.00462577160494213</v>
      </c>
      <c r="H9" s="28" t="n">
        <f aca="false">J9*5/6</f>
        <v>0.0115644290123495</v>
      </c>
      <c r="I9" s="22" t="n">
        <f aca="false">J9*5/6</f>
        <v>0.0115644290123495</v>
      </c>
      <c r="J9" s="21" t="n">
        <v>0.0138773148148148</v>
      </c>
      <c r="K9" s="22" t="n">
        <f aca="false">6000/L9*"30:00.0"</f>
        <v>0.0139516714102315</v>
      </c>
      <c r="L9" s="44" t="n">
        <f aca="false">"30:00.0"/N9*10000</f>
        <v>8959.5</v>
      </c>
      <c r="M9" s="24" t="n">
        <f aca="false">"30:00.0"/N9*10000</f>
        <v>8959.5</v>
      </c>
      <c r="N9" s="28" t="n">
        <f aca="false">10000/P9*"60:00.0"</f>
        <v>0.0232527856837269</v>
      </c>
      <c r="O9" s="22" t="n">
        <f aca="false">10000/P9*"60:00.0"</f>
        <v>0.0232527856837269</v>
      </c>
      <c r="P9" s="43" t="n">
        <v>17919</v>
      </c>
      <c r="Q9" s="25" t="n">
        <f aca="false">"60:00.0"/R9*21097</f>
        <v>16840.9242094993</v>
      </c>
      <c r="R9" s="26" t="n">
        <v>0.0521967592592593</v>
      </c>
      <c r="S9" s="27" t="n">
        <f aca="false">T9*21097/42195</f>
        <v>0.0543332030409954</v>
      </c>
      <c r="T9" s="26" t="n">
        <v>0.108668981481481</v>
      </c>
      <c r="U9" s="19" t="n">
        <f aca="false">COUNTA(B9,D9,F9,H9,J9,L9,N9,P9,R9,T9)</f>
        <v>10</v>
      </c>
    </row>
    <row r="10" customFormat="false" ht="12.8" hidden="false" customHeight="false" outlineLevel="0" collapsed="false">
      <c r="A10" s="19" t="n">
        <v>21</v>
      </c>
      <c r="B10" s="21" t="n">
        <v>0.000981481481481481</v>
      </c>
      <c r="C10" s="22" t="n">
        <f aca="false">D10/2</f>
        <v>0.00102430555555556</v>
      </c>
      <c r="D10" s="21" t="n">
        <v>0.00204861111111111</v>
      </c>
      <c r="E10" s="22" t="n">
        <f aca="false">F10/2</f>
        <v>0.0020943287037037</v>
      </c>
      <c r="F10" s="21" t="n">
        <v>0.00418865740740741</v>
      </c>
      <c r="G10" s="22" t="n">
        <f aca="false">H10*2/5</f>
        <v>0.00458487654320602</v>
      </c>
      <c r="H10" s="28" t="n">
        <f aca="false">J10*5/6</f>
        <v>0.0114621913580208</v>
      </c>
      <c r="I10" s="22" t="n">
        <f aca="false">J10*5/6</f>
        <v>0.0114621913580208</v>
      </c>
      <c r="J10" s="21" t="n">
        <v>0.0137546296296296</v>
      </c>
      <c r="K10" s="22" t="n">
        <f aca="false">6000/L10*"30:00.0"</f>
        <v>0.0141163184641435</v>
      </c>
      <c r="L10" s="43" t="n">
        <v>8855</v>
      </c>
      <c r="M10" s="24" t="n">
        <f aca="false">"30:00.0"/N10*10000</f>
        <v>8564.08792463602</v>
      </c>
      <c r="N10" s="21" t="n">
        <v>0.0243263888888889</v>
      </c>
      <c r="O10" s="22" t="n">
        <f aca="false">10000/P10*"60:00.0"</f>
        <v>0.0244565749056019</v>
      </c>
      <c r="P10" s="43" t="n">
        <v>17037</v>
      </c>
      <c r="Q10" s="25" t="n">
        <f aca="false">"60:00.0"/R10*21097</f>
        <v>16549.5511200209</v>
      </c>
      <c r="R10" s="26" t="n">
        <v>0.0531157407407407</v>
      </c>
      <c r="S10" s="27" t="n">
        <f aca="false">T10*21097/42195</f>
        <v>0.0561873257648611</v>
      </c>
      <c r="T10" s="26" t="n">
        <v>0.112377314814815</v>
      </c>
      <c r="U10" s="19" t="n">
        <f aca="false">COUNTA(B10,D10,F10,H10,J10,L10,N10,P10,R10,T10)</f>
        <v>10</v>
      </c>
    </row>
    <row r="11" customFormat="false" ht="12.8" hidden="false" customHeight="false" outlineLevel="0" collapsed="false">
      <c r="A11" s="19" t="n">
        <v>22</v>
      </c>
      <c r="B11" s="21" t="n">
        <v>0.000949074074074074</v>
      </c>
      <c r="C11" s="22" t="n">
        <f aca="false">D11/2</f>
        <v>0.00102893518518519</v>
      </c>
      <c r="D11" s="21" t="n">
        <v>0.00205787037037037</v>
      </c>
      <c r="E11" s="22" t="n">
        <f aca="false">F11/2</f>
        <v>0.0020943287037037</v>
      </c>
      <c r="F11" s="21" t="n">
        <v>0.00418865740740741</v>
      </c>
      <c r="G11" s="22" t="n">
        <f aca="false">H11*2/5</f>
        <v>0.0044537037037037</v>
      </c>
      <c r="H11" s="21" t="n">
        <v>0.0111342592592593</v>
      </c>
      <c r="I11" s="22" t="n">
        <f aca="false">J11*5/6</f>
        <v>0.0112056327160532</v>
      </c>
      <c r="J11" s="21" t="n">
        <v>0.0134467592592593</v>
      </c>
      <c r="K11" s="22" t="n">
        <f aca="false">6000/L11*"30:00.0"</f>
        <v>0.0140756944444444</v>
      </c>
      <c r="L11" s="44" t="n">
        <f aca="false">"30:00.0"/N11*10000</f>
        <v>8880.55651487495</v>
      </c>
      <c r="M11" s="24" t="n">
        <f aca="false">"30:00.0"/N11*10000</f>
        <v>8880.55651487495</v>
      </c>
      <c r="N11" s="21" t="n">
        <v>0.0234594907407407</v>
      </c>
      <c r="O11" s="22" t="n">
        <f aca="false">10000/P11*"60:00.0"</f>
        <v>0.0241742090198843</v>
      </c>
      <c r="P11" s="43" t="n">
        <v>17236</v>
      </c>
      <c r="Q11" s="25" t="n">
        <f aca="false">"60:00.0"/R11*21097</f>
        <v>17035.8440626262</v>
      </c>
      <c r="R11" s="26" t="n">
        <v>0.051599537037037</v>
      </c>
      <c r="S11" s="27" t="n">
        <f aca="false">T11*21097/42195</f>
        <v>0.0529646012176736</v>
      </c>
      <c r="T11" s="26" t="n">
        <v>0.105931712962963</v>
      </c>
      <c r="U11" s="19" t="n">
        <f aca="false">COUNTA(B11,D11,F11,H11,J11,L11,N11,P11,R11,T11)</f>
        <v>10</v>
      </c>
    </row>
    <row r="12" customFormat="false" ht="12.8" hidden="false" customHeight="false" outlineLevel="0" collapsed="false">
      <c r="A12" s="19" t="n">
        <v>23</v>
      </c>
      <c r="B12" s="21" t="n">
        <v>0.000971064814814815</v>
      </c>
      <c r="C12" s="22" t="n">
        <f aca="false">D12/2</f>
        <v>0.00102256944444444</v>
      </c>
      <c r="D12" s="21" t="n">
        <v>0.00204513888888889</v>
      </c>
      <c r="E12" s="22" t="n">
        <f aca="false">F12/2</f>
        <v>0.00212268518518519</v>
      </c>
      <c r="F12" s="21" t="n">
        <v>0.00424537037037037</v>
      </c>
      <c r="G12" s="22" t="n">
        <f aca="false">H12*2/5</f>
        <v>0.00458564814814815</v>
      </c>
      <c r="H12" s="28" t="n">
        <f aca="false">J12*5/6</f>
        <v>0.0114641203703704</v>
      </c>
      <c r="I12" s="22" t="n">
        <f aca="false">J12*5/6</f>
        <v>0.0114641203703704</v>
      </c>
      <c r="J12" s="21" t="n">
        <v>0.0137569444444444</v>
      </c>
      <c r="K12" s="22" t="n">
        <f aca="false">6000/L12*"30:00.0"</f>
        <v>0.0143159823627083</v>
      </c>
      <c r="L12" s="44" t="n">
        <f aca="false">"30:00.0"/N12*10000</f>
        <v>8731.5</v>
      </c>
      <c r="M12" s="24" t="n">
        <f aca="false">"30:00.0"/N12*10000</f>
        <v>8731.5</v>
      </c>
      <c r="N12" s="28" t="n">
        <f aca="false">10000/P12*"60:00.0"</f>
        <v>0.0238599706045139</v>
      </c>
      <c r="O12" s="22" t="n">
        <f aca="false">10000/P12*"60:00.0"</f>
        <v>0.0238599706045139</v>
      </c>
      <c r="P12" s="43" t="n">
        <v>17463</v>
      </c>
      <c r="Q12" s="25" t="n">
        <f aca="false">"60:00.0"/R12*21097</f>
        <v>16569.982437577</v>
      </c>
      <c r="R12" s="30" t="n">
        <f aca="false">T12*21097/42195</f>
        <v>0.0530502473360069</v>
      </c>
      <c r="S12" s="27" t="n">
        <f aca="false">T12*21097/42195</f>
        <v>0.0530502473360069</v>
      </c>
      <c r="T12" s="26" t="n">
        <v>0.106103009259259</v>
      </c>
      <c r="U12" s="19" t="n">
        <f aca="false">COUNTA(B12,D12,F12,H12,J12,L12,N12,P12,R12,T12)</f>
        <v>10</v>
      </c>
    </row>
    <row r="13" customFormat="false" ht="12.8" hidden="false" customHeight="false" outlineLevel="0" collapsed="false">
      <c r="A13" s="19" t="n">
        <v>24</v>
      </c>
      <c r="B13" s="21" t="n">
        <v>0.000962962962962963</v>
      </c>
      <c r="C13" s="22" t="n">
        <f aca="false">D13/2</f>
        <v>0.001046875</v>
      </c>
      <c r="D13" s="21" t="n">
        <v>0.00209375</v>
      </c>
      <c r="E13" s="22" t="n">
        <f aca="false">F13/2</f>
        <v>0.00212615740740741</v>
      </c>
      <c r="F13" s="21" t="n">
        <v>0.00425231481481482</v>
      </c>
      <c r="G13" s="22" t="n">
        <f aca="false">H13*2/5</f>
        <v>0.00455401234568287</v>
      </c>
      <c r="H13" s="28" t="n">
        <f aca="false">J13*5/6</f>
        <v>0.0113850308642014</v>
      </c>
      <c r="I13" s="22" t="n">
        <f aca="false">J13*5/6</f>
        <v>0.0113850308642014</v>
      </c>
      <c r="J13" s="21" t="n">
        <v>0.013662037037037</v>
      </c>
      <c r="K13" s="22" t="n">
        <f aca="false">6000/L13*"30:00.0"</f>
        <v>0.0144444444444444</v>
      </c>
      <c r="L13" s="44" t="n">
        <f aca="false">"30:00.0"/N13*10000</f>
        <v>8653.84615384614</v>
      </c>
      <c r="M13" s="24" t="n">
        <f aca="false">"30:00.0"/N13*10000</f>
        <v>8653.84615384614</v>
      </c>
      <c r="N13" s="21" t="n">
        <v>0.0240740740740741</v>
      </c>
      <c r="O13" s="22" t="n">
        <f aca="false">10000/P13*"60:00.0"</f>
        <v>0.0244379276637384</v>
      </c>
      <c r="P13" s="43" t="n">
        <v>17050</v>
      </c>
      <c r="Q13" s="25" t="n">
        <f aca="false">"60:00.0"/R13*21097</f>
        <v>16434.4523904835</v>
      </c>
      <c r="R13" s="30" t="n">
        <f aca="false">T13*21097/42195</f>
        <v>0.0534877369674769</v>
      </c>
      <c r="S13" s="27" t="n">
        <f aca="false">T13*21097/42195</f>
        <v>0.0534877369674769</v>
      </c>
      <c r="T13" s="26" t="n">
        <v>0.106978009259259</v>
      </c>
      <c r="U13" s="19" t="n">
        <f aca="false">COUNTA(B13,D13,F13,H13,J13,L13,N13,P13,R13,T13)</f>
        <v>10</v>
      </c>
    </row>
    <row r="14" customFormat="false" ht="12.8" hidden="false" customHeight="false" outlineLevel="0" collapsed="false">
      <c r="A14" s="19" t="n">
        <v>25</v>
      </c>
      <c r="B14" s="21" t="n">
        <v>0.000946759259259259</v>
      </c>
      <c r="C14" s="22" t="n">
        <f aca="false">D14/2</f>
        <v>0.00102835648148148</v>
      </c>
      <c r="D14" s="21" t="n">
        <v>0.00205671296296296</v>
      </c>
      <c r="E14" s="22" t="n">
        <f aca="false">F14/2</f>
        <v>0.00212731481481481</v>
      </c>
      <c r="F14" s="21" t="n">
        <v>0.00425462962962963</v>
      </c>
      <c r="G14" s="22" t="n">
        <f aca="false">H14*2/5</f>
        <v>0.00462075617283565</v>
      </c>
      <c r="H14" s="28" t="n">
        <f aca="false">J14*5/6</f>
        <v>0.0115518904320949</v>
      </c>
      <c r="I14" s="22" t="n">
        <f aca="false">J14*5/6</f>
        <v>0.0115518904320949</v>
      </c>
      <c r="J14" s="21" t="n">
        <v>0.0138622685185185</v>
      </c>
      <c r="K14" s="22" t="n">
        <f aca="false">6000/L14*"30:00.0"</f>
        <v>0.0139493360116088</v>
      </c>
      <c r="L14" s="43" t="n">
        <v>8961</v>
      </c>
      <c r="M14" s="24" t="n">
        <f aca="false">"30:00.0"/N14*10000</f>
        <v>8939.65731313635</v>
      </c>
      <c r="N14" s="21" t="n">
        <v>0.0233043981481481</v>
      </c>
      <c r="O14" s="22" t="n">
        <f aca="false">10000/P14*"60:00.0"</f>
        <v>0.0245328937038773</v>
      </c>
      <c r="P14" s="43" t="n">
        <v>16984</v>
      </c>
      <c r="Q14" s="25" t="n">
        <f aca="false">"60:00.0"/R14*21097</f>
        <v>16215.9877017679</v>
      </c>
      <c r="R14" s="26" t="n">
        <v>0.0542083333333333</v>
      </c>
      <c r="S14" s="27" t="n">
        <f aca="false">T14*21097/42195</f>
        <v>0.0555368782175347</v>
      </c>
      <c r="T14" s="26" t="n">
        <v>0.111076388888889</v>
      </c>
      <c r="U14" s="19" t="n">
        <f aca="false">COUNTA(B14,D14,F14,H14,J14,L14,N14,P14,R14,T14)</f>
        <v>10</v>
      </c>
    </row>
    <row r="15" customFormat="false" ht="12.8" hidden="false" customHeight="false" outlineLevel="0" collapsed="false">
      <c r="A15" s="19" t="n">
        <v>26</v>
      </c>
      <c r="B15" s="21" t="n">
        <v>0.000956018518518519</v>
      </c>
      <c r="C15" s="22" t="n">
        <f aca="false">D15/2</f>
        <v>0.00103298611111111</v>
      </c>
      <c r="D15" s="28" t="n">
        <f aca="false">F15/2</f>
        <v>0.00206597222222222</v>
      </c>
      <c r="E15" s="22" t="n">
        <f aca="false">F15/2</f>
        <v>0.00206597222222222</v>
      </c>
      <c r="F15" s="21" t="n">
        <v>0.00413194444444444</v>
      </c>
      <c r="G15" s="22" t="n">
        <f aca="false">H15*2/5</f>
        <v>0.00455833333333333</v>
      </c>
      <c r="H15" s="28" t="n">
        <f aca="false">J15*5/6</f>
        <v>0.0113958333333333</v>
      </c>
      <c r="I15" s="22" t="n">
        <f aca="false">J15*5/6</f>
        <v>0.0113958333333333</v>
      </c>
      <c r="J15" s="28" t="n">
        <f aca="false">6000/L15*"30:00.0"</f>
        <v>0.013675</v>
      </c>
      <c r="K15" s="22" t="n">
        <f aca="false">6000/L15*"30:00.0"</f>
        <v>0.013675</v>
      </c>
      <c r="L15" s="44" t="n">
        <f aca="false">"30:00.0"/N15*10000</f>
        <v>9140.76782449725</v>
      </c>
      <c r="M15" s="24" t="n">
        <f aca="false">"30:00.0"/N15*10000</f>
        <v>9140.76782449725</v>
      </c>
      <c r="N15" s="21" t="n">
        <v>0.0227916666666667</v>
      </c>
      <c r="O15" s="22" t="n">
        <f aca="false">10000/P15*"60:00.0"</f>
        <v>0.0247235902608796</v>
      </c>
      <c r="P15" s="43" t="n">
        <v>16853</v>
      </c>
      <c r="Q15" s="25" t="n">
        <f aca="false">"60:00.0"/R15*21097</f>
        <v>16713.0691195564</v>
      </c>
      <c r="R15" s="26" t="n">
        <v>0.0525960648148148</v>
      </c>
      <c r="S15" s="27" t="n">
        <f aca="false">T15*21097/42195</f>
        <v>0.053157304983912</v>
      </c>
      <c r="T15" s="26" t="n">
        <v>0.10631712962963</v>
      </c>
      <c r="U15" s="19" t="n">
        <f aca="false">COUNTA(B15,D15,F15,H15,J15,L15,N15,P15,R15,T15)</f>
        <v>10</v>
      </c>
    </row>
    <row r="16" customFormat="false" ht="12.8" hidden="false" customHeight="false" outlineLevel="0" collapsed="false">
      <c r="A16" s="19" t="n">
        <v>27</v>
      </c>
      <c r="B16" s="21" t="n">
        <v>0.000978009259259259</v>
      </c>
      <c r="C16" s="22" t="n">
        <f aca="false">D16/2</f>
        <v>0.0010474537037037</v>
      </c>
      <c r="D16" s="21" t="n">
        <v>0.00209490740740741</v>
      </c>
      <c r="E16" s="22" t="n">
        <f aca="false">F16/2</f>
        <v>0.00210185185185185</v>
      </c>
      <c r="F16" s="21" t="n">
        <v>0.0042037037037037</v>
      </c>
      <c r="G16" s="22" t="n">
        <f aca="false">H16*2/5</f>
        <v>0.00453125</v>
      </c>
      <c r="H16" s="28" t="n">
        <f aca="false">J16*5/6</f>
        <v>0.011328125</v>
      </c>
      <c r="I16" s="22" t="n">
        <f aca="false">J16*5/6</f>
        <v>0.011328125</v>
      </c>
      <c r="J16" s="21" t="n">
        <v>0.01359375</v>
      </c>
      <c r="K16" s="22" t="n">
        <f aca="false">6000/L16*"30:00.0"</f>
        <v>0.0140370578326736</v>
      </c>
      <c r="L16" s="43" t="n">
        <v>8905</v>
      </c>
      <c r="M16" s="24" t="n">
        <f aca="false">"30:00.0"/N16*10000</f>
        <v>8714.17425824363</v>
      </c>
      <c r="N16" s="28" t="n">
        <f aca="false">10000/P16*"60:00.0"</f>
        <v>0.0239074096018056</v>
      </c>
      <c r="O16" s="22" t="n">
        <f aca="false">10000/P16*"60:00.0"</f>
        <v>0.0239074096018056</v>
      </c>
      <c r="P16" s="44" t="n">
        <f aca="false">"60:00.0"/R16*21097</f>
        <v>17428.3485164873</v>
      </c>
      <c r="Q16" s="25" t="n">
        <f aca="false">"60:00.0"/R16*21097</f>
        <v>17428.3485164873</v>
      </c>
      <c r="R16" s="30" t="n">
        <f aca="false">T16*21097/42195</f>
        <v>0.0504374620369329</v>
      </c>
      <c r="S16" s="27" t="n">
        <f aca="false">T16*21097/42195</f>
        <v>0.0504374620369329</v>
      </c>
      <c r="T16" s="26" t="n">
        <v>0.100877314814815</v>
      </c>
      <c r="U16" s="19" t="n">
        <f aca="false">COUNTA(B16,D16,F16,H16,J16,L16,N16,P16,R16,T16)</f>
        <v>10</v>
      </c>
    </row>
    <row r="17" customFormat="false" ht="12.8" hidden="false" customHeight="false" outlineLevel="0" collapsed="false">
      <c r="A17" s="19" t="n">
        <v>28</v>
      </c>
      <c r="B17" s="21" t="n">
        <v>0.000965277777777778</v>
      </c>
      <c r="C17" s="22" t="n">
        <f aca="false">D17/2</f>
        <v>0.00102256944444444</v>
      </c>
      <c r="D17" s="21" t="n">
        <v>0.00204513888888889</v>
      </c>
      <c r="E17" s="22" t="n">
        <f aca="false">F17/2</f>
        <v>0.00212905092592593</v>
      </c>
      <c r="F17" s="21" t="n">
        <v>0.00425810185185185</v>
      </c>
      <c r="G17" s="22" t="n">
        <f aca="false">H17*2/5</f>
        <v>0.00448842592592593</v>
      </c>
      <c r="H17" s="28" t="n">
        <f aca="false">J17*5/6</f>
        <v>0.0112210648148148</v>
      </c>
      <c r="I17" s="22" t="n">
        <f aca="false">J17*5/6</f>
        <v>0.0112210648148148</v>
      </c>
      <c r="J17" s="21" t="n">
        <v>0.0134652777777778</v>
      </c>
      <c r="K17" s="22" t="n">
        <f aca="false">6000/L17*"30:00.0"</f>
        <v>0.0144751317237037</v>
      </c>
      <c r="L17" s="44" t="n">
        <f aca="false">"30:00.0"/N17*10000</f>
        <v>8635.5</v>
      </c>
      <c r="M17" s="24" t="n">
        <f aca="false">"30:00.0"/N17*10000</f>
        <v>8635.5</v>
      </c>
      <c r="N17" s="28" t="n">
        <f aca="false">10000/P17*"60:00.0"</f>
        <v>0.0241252195395023</v>
      </c>
      <c r="O17" s="22" t="n">
        <f aca="false">10000/P17*"60:00.0"</f>
        <v>0.0241252195395023</v>
      </c>
      <c r="P17" s="43" t="n">
        <v>17271</v>
      </c>
      <c r="Q17" s="25" t="n">
        <f aca="false">"60:00.0"/R17*21097</f>
        <v>16860.7392607393</v>
      </c>
      <c r="R17" s="26" t="n">
        <v>0.0521354166666667</v>
      </c>
      <c r="S17" s="27" t="n">
        <f aca="false">T17*21097/42195</f>
        <v>0.0538355296506944</v>
      </c>
      <c r="T17" s="26" t="n">
        <v>0.107673611111111</v>
      </c>
      <c r="U17" s="19" t="n">
        <f aca="false">COUNTA(B17,D17,F17,H17,J17,L17,N17,P17,R17,T17)</f>
        <v>10</v>
      </c>
    </row>
    <row r="18" customFormat="false" ht="12.8" hidden="false" customHeight="false" outlineLevel="0" collapsed="false">
      <c r="A18" s="19" t="n">
        <v>29</v>
      </c>
      <c r="B18" s="21" t="n">
        <v>0.000961805555555556</v>
      </c>
      <c r="C18" s="22" t="n">
        <f aca="false">D18/2</f>
        <v>0.00105208333333333</v>
      </c>
      <c r="D18" s="21" t="n">
        <v>0.00210416666666667</v>
      </c>
      <c r="E18" s="22" t="n">
        <f aca="false">F18/2</f>
        <v>0.00213425925925926</v>
      </c>
      <c r="F18" s="21" t="n">
        <v>0.00426851851851852</v>
      </c>
      <c r="G18" s="22" t="n">
        <f aca="false">H18*2/5</f>
        <v>0.00465324074074074</v>
      </c>
      <c r="H18" s="21" t="n">
        <v>0.0116331018518519</v>
      </c>
      <c r="I18" s="22" t="n">
        <f aca="false">J18*5/6</f>
        <v>0.011711998456794</v>
      </c>
      <c r="J18" s="21" t="n">
        <v>0.0140543981481481</v>
      </c>
      <c r="K18" s="22" t="n">
        <f aca="false">6000/L18*"30:00.0"</f>
        <v>0.0143529681938194</v>
      </c>
      <c r="L18" s="43" t="n">
        <v>8709</v>
      </c>
      <c r="M18" s="24" t="n">
        <f aca="false">"30:00.0"/N18*10000</f>
        <v>8659.5</v>
      </c>
      <c r="N18" s="28" t="n">
        <f aca="false">10000/P18*"60:00.0"</f>
        <v>0.0240583559481829</v>
      </c>
      <c r="O18" s="22" t="n">
        <f aca="false">10000/P18*"60:00.0"</f>
        <v>0.0240583559481829</v>
      </c>
      <c r="P18" s="43" t="n">
        <v>17319</v>
      </c>
      <c r="Q18" s="25" t="n">
        <f aca="false">"60:00.0"/R18*21097</f>
        <v>17207.9934747145</v>
      </c>
      <c r="R18" s="26" t="n">
        <v>0.0510833333333333</v>
      </c>
      <c r="S18" s="27" t="n">
        <f aca="false">T18*21097/42195</f>
        <v>0.0519183297180671</v>
      </c>
      <c r="T18" s="26" t="n">
        <v>0.10383912037037</v>
      </c>
      <c r="U18" s="19" t="n">
        <f aca="false">COUNTA(B18,D18,F18,H18,J18,L18,N18,P18,R18,T18)</f>
        <v>10</v>
      </c>
    </row>
    <row r="19" customFormat="false" ht="12.8" hidden="false" customHeight="false" outlineLevel="0" collapsed="false">
      <c r="A19" s="19" t="n">
        <v>30</v>
      </c>
      <c r="B19" s="21" t="n">
        <v>0.000987268518518519</v>
      </c>
      <c r="C19" s="22" t="n">
        <f aca="false">D19/2</f>
        <v>0.00102951388888889</v>
      </c>
      <c r="D19" s="21" t="n">
        <v>0.00205902777777778</v>
      </c>
      <c r="E19" s="22" t="n">
        <f aca="false">F19/2</f>
        <v>0.00213368055555556</v>
      </c>
      <c r="F19" s="21" t="n">
        <v>0.00426736111111111</v>
      </c>
      <c r="G19" s="22" t="n">
        <f aca="false">H19*2/5</f>
        <v>0.00462083333333333</v>
      </c>
      <c r="H19" s="21" t="n">
        <v>0.0115520833333333</v>
      </c>
      <c r="I19" s="22" t="n">
        <f aca="false">J19*5/6</f>
        <v>0.0116530558973843</v>
      </c>
      <c r="J19" s="28" t="n">
        <f aca="false">6000/L19*"30:00.0"</f>
        <v>0.0139836670768519</v>
      </c>
      <c r="K19" s="22" t="n">
        <f aca="false">6000/L19*"30:00.0"</f>
        <v>0.0139836670768519</v>
      </c>
      <c r="L19" s="43" t="n">
        <v>8939</v>
      </c>
      <c r="M19" s="24" t="n">
        <f aca="false">"30:00.0"/N19*10000</f>
        <v>8823.52941176471</v>
      </c>
      <c r="N19" s="21" t="n">
        <v>0.0236111111111111</v>
      </c>
      <c r="O19" s="22" t="n">
        <f aca="false">10000/P19*"60:00.0"</f>
        <v>0.0244838798135301</v>
      </c>
      <c r="P19" s="43" t="n">
        <v>17018</v>
      </c>
      <c r="Q19" s="25" t="n">
        <f aca="false">"60:00.0"/R19*21097</f>
        <v>16305.1094890511</v>
      </c>
      <c r="R19" s="26" t="n">
        <v>0.053912037037037</v>
      </c>
      <c r="S19" s="27" t="n">
        <f aca="false">T19*21097/42195</f>
        <v>0.054553105236713</v>
      </c>
      <c r="T19" s="26" t="n">
        <v>0.109108796296296</v>
      </c>
      <c r="U19" s="19" t="n">
        <f aca="false">COUNTA(B19,D19,F19,H19,J19,L19,N19,P19,R19,T19)</f>
        <v>10</v>
      </c>
    </row>
    <row r="20" customFormat="false" ht="12.8" hidden="false" customHeight="false" outlineLevel="0" collapsed="false">
      <c r="A20" s="19" t="n">
        <v>31</v>
      </c>
      <c r="B20" s="21" t="n">
        <v>0.000980324074074074</v>
      </c>
      <c r="C20" s="22" t="n">
        <f aca="false">D20/2</f>
        <v>0.00105208333333333</v>
      </c>
      <c r="D20" s="21" t="n">
        <v>0.00210416666666667</v>
      </c>
      <c r="E20" s="22" t="n">
        <f aca="false">F20/2</f>
        <v>0.00212326388888889</v>
      </c>
      <c r="F20" s="21" t="n">
        <v>0.00424652777777778</v>
      </c>
      <c r="G20" s="22" t="n">
        <f aca="false">H20*2/5</f>
        <v>0.00448078703703704</v>
      </c>
      <c r="H20" s="28" t="n">
        <f aca="false">J20*5/6</f>
        <v>0.0112019675925926</v>
      </c>
      <c r="I20" s="22" t="n">
        <f aca="false">J20*5/6</f>
        <v>0.0112019675925926</v>
      </c>
      <c r="J20" s="28" t="n">
        <f aca="false">6000/L20*"30:00.0"</f>
        <v>0.0134423611111111</v>
      </c>
      <c r="K20" s="22" t="n">
        <f aca="false">6000/L20*"30:00.0"</f>
        <v>0.0134423611111111</v>
      </c>
      <c r="L20" s="44" t="n">
        <f aca="false">"30:00.0"/N20*10000</f>
        <v>9298.96161595288</v>
      </c>
      <c r="M20" s="24" t="n">
        <f aca="false">"30:00.0"/N20*10000</f>
        <v>9298.96161595288</v>
      </c>
      <c r="N20" s="21" t="n">
        <v>0.0224039351851852</v>
      </c>
      <c r="O20" s="22" t="n">
        <f aca="false">10000/P20*"60:00.0"</f>
        <v>0.024463754501331</v>
      </c>
      <c r="P20" s="43" t="n">
        <v>17032</v>
      </c>
      <c r="Q20" s="25" t="n">
        <f aca="false">"60:00.0"/R20*21097</f>
        <v>16899.3814249477</v>
      </c>
      <c r="R20" s="26" t="n">
        <v>0.0520162037037037</v>
      </c>
      <c r="S20" s="27" t="n">
        <f aca="false">T20*21097/42195</f>
        <v>0.0530623998257639</v>
      </c>
      <c r="T20" s="26" t="n">
        <v>0.106127314814815</v>
      </c>
      <c r="U20" s="19" t="n">
        <f aca="false">COUNTA(B20,D20,F20,H20,J20,L20,N20,P20,R20,T20)</f>
        <v>10</v>
      </c>
    </row>
    <row r="21" customFormat="false" ht="12.8" hidden="false" customHeight="false" outlineLevel="0" collapsed="false">
      <c r="A21" s="19" t="n">
        <v>32</v>
      </c>
      <c r="B21" s="21" t="n">
        <v>0.000956018518518519</v>
      </c>
      <c r="C21" s="22" t="n">
        <f aca="false">D21/2</f>
        <v>0.00102893518518519</v>
      </c>
      <c r="D21" s="21" t="n">
        <v>0.00205787037037037</v>
      </c>
      <c r="E21" s="22" t="n">
        <f aca="false">F21/2</f>
        <v>0.00213773148148148</v>
      </c>
      <c r="F21" s="21" t="n">
        <v>0.00427546296296296</v>
      </c>
      <c r="G21" s="22" t="n">
        <f aca="false">H21*2/5</f>
        <v>0.00452962962962963</v>
      </c>
      <c r="H21" s="21" t="n">
        <v>0.0113240740740741</v>
      </c>
      <c r="I21" s="22" t="n">
        <f aca="false">J21*5/6</f>
        <v>0.011407214506169</v>
      </c>
      <c r="J21" s="21" t="n">
        <v>0.0136886574074074</v>
      </c>
      <c r="K21" s="22" t="n">
        <f aca="false">6000/L21*"30:00.0"</f>
        <v>0.0137574290116667</v>
      </c>
      <c r="L21" s="43" t="n">
        <v>9086</v>
      </c>
      <c r="M21" s="24" t="n">
        <f aca="false">"30:00.0"/N21*10000</f>
        <v>8880.55651487495</v>
      </c>
      <c r="N21" s="21" t="n">
        <v>0.0234594907407407</v>
      </c>
      <c r="O21" s="22" t="n">
        <f aca="false">10000/P21*"60:00.0"</f>
        <v>0.0241098638274884</v>
      </c>
      <c r="P21" s="43" t="n">
        <v>17282</v>
      </c>
      <c r="Q21" s="25" t="n">
        <f aca="false">"60:00.0"/R21*21097</f>
        <v>17119.9422942542</v>
      </c>
      <c r="R21" s="26" t="n">
        <v>0.0513460648148148</v>
      </c>
      <c r="S21" s="27" t="n">
        <f aca="false">T21*21097/42195</f>
        <v>0.0543870212099421</v>
      </c>
      <c r="T21" s="26" t="n">
        <v>0.10877662037037</v>
      </c>
      <c r="U21" s="19" t="n">
        <f aca="false">COUNTA(B21,D21,F21,H21,J21,L21,N21,P21,R21,T21)</f>
        <v>10</v>
      </c>
    </row>
    <row r="22" customFormat="false" ht="12.8" hidden="false" customHeight="false" outlineLevel="0" collapsed="false">
      <c r="A22" s="19" t="n">
        <v>33</v>
      </c>
      <c r="B22" s="21" t="n">
        <v>0.000914351851851852</v>
      </c>
      <c r="C22" s="22" t="n">
        <f aca="false">D22/2</f>
        <v>0.00101273148148148</v>
      </c>
      <c r="D22" s="21" t="n">
        <v>0.00202546296296296</v>
      </c>
      <c r="E22" s="22" t="n">
        <f aca="false">F22/2</f>
        <v>0.00212962962962963</v>
      </c>
      <c r="F22" s="21" t="n">
        <v>0.00425925925925926</v>
      </c>
      <c r="G22" s="22" t="n">
        <f aca="false">H22*2/5</f>
        <v>0.0044625</v>
      </c>
      <c r="H22" s="21" t="n">
        <v>0.01115625</v>
      </c>
      <c r="I22" s="22" t="n">
        <f aca="false">J22*5/6</f>
        <v>0.0115445712807986</v>
      </c>
      <c r="J22" s="28" t="n">
        <f aca="false">6000/L22*"30:00.0"</f>
        <v>0.013853485536956</v>
      </c>
      <c r="K22" s="22" t="n">
        <f aca="false">6000/L22*"30:00.0"</f>
        <v>0.013853485536956</v>
      </c>
      <c r="L22" s="43" t="n">
        <v>9023</v>
      </c>
      <c r="M22" s="24" t="n">
        <f aca="false">"30:00.0"/N22*10000</f>
        <v>8880.11840157871</v>
      </c>
      <c r="N22" s="21" t="n">
        <v>0.0234606481481481</v>
      </c>
      <c r="O22" s="22" t="n">
        <f aca="false">10000/P22*"60:00.0"</f>
        <v>0.0234741784037616</v>
      </c>
      <c r="P22" s="43" t="n">
        <v>17750</v>
      </c>
      <c r="Q22" s="25" t="n">
        <f aca="false">"60:00.0"/R22*21097</f>
        <v>17157.0696003795</v>
      </c>
      <c r="R22" s="26" t="n">
        <v>0.0512349537037037</v>
      </c>
      <c r="S22" s="27" t="n">
        <f aca="false">T22*21097/42195</f>
        <v>0.0523112602204051</v>
      </c>
      <c r="T22" s="26" t="n">
        <v>0.104625</v>
      </c>
      <c r="U22" s="19" t="n">
        <f aca="false">COUNTA(B22,D22,F22,H22,J22,L22,N22,P22,R22,T22)</f>
        <v>10</v>
      </c>
      <c r="W22" s="12" t="s">
        <v>20</v>
      </c>
    </row>
    <row r="23" customFormat="false" ht="12.8" hidden="false" customHeight="false" outlineLevel="0" collapsed="false">
      <c r="A23" s="19" t="n">
        <v>34</v>
      </c>
      <c r="B23" s="21" t="n">
        <v>0.00100231481481481</v>
      </c>
      <c r="C23" s="22" t="n">
        <f aca="false">D23/2</f>
        <v>0.00105729166666667</v>
      </c>
      <c r="D23" s="21" t="n">
        <v>0.00211458333333333</v>
      </c>
      <c r="E23" s="22" t="n">
        <f aca="false">F23/2</f>
        <v>0.0021400462962963</v>
      </c>
      <c r="F23" s="21" t="n">
        <v>0.00428009259259259</v>
      </c>
      <c r="G23" s="22" t="n">
        <f aca="false">H23*2/5</f>
        <v>0.00443009259259259</v>
      </c>
      <c r="H23" s="21" t="n">
        <v>0.0110752314814815</v>
      </c>
      <c r="I23" s="22" t="n">
        <f aca="false">J23*5/6</f>
        <v>0.0114247685185185</v>
      </c>
      <c r="J23" s="28" t="n">
        <f aca="false">6000/L23*"30:00.0"</f>
        <v>0.0137097222222222</v>
      </c>
      <c r="K23" s="22" t="n">
        <f aca="false">6000/L23*"30:00.0"</f>
        <v>0.0137097222222222</v>
      </c>
      <c r="L23" s="44" t="n">
        <f aca="false">"30:00.0"/N23*10000</f>
        <v>9117.6172626887</v>
      </c>
      <c r="M23" s="24" t="n">
        <f aca="false">"30:00.0"/N23*10000</f>
        <v>9117.6172626887</v>
      </c>
      <c r="N23" s="21" t="n">
        <v>0.022849537037037</v>
      </c>
      <c r="O23" s="22" t="n">
        <f aca="false">10000/P23*"60:00.0"</f>
        <v>0.0238122452089815</v>
      </c>
      <c r="P23" s="43" t="n">
        <v>17498</v>
      </c>
      <c r="Q23" s="25" t="n">
        <f aca="false">"60:00.0"/R23*21097</f>
        <v>17289.0801065355</v>
      </c>
      <c r="R23" s="26" t="n">
        <v>0.05084375</v>
      </c>
      <c r="S23" s="27" t="n">
        <f aca="false">T23*21097/42195</f>
        <v>0.052965179907662</v>
      </c>
      <c r="T23" s="26" t="n">
        <v>0.10593287037037</v>
      </c>
      <c r="U23" s="19" t="n">
        <f aca="false">COUNTA(B23,D23,F23,H23,J23,L23,N23,P23,R23,T23)</f>
        <v>10</v>
      </c>
    </row>
    <row r="24" customFormat="false" ht="12.8" hidden="false" customHeight="false" outlineLevel="0" collapsed="false">
      <c r="A24" s="19" t="n">
        <v>35</v>
      </c>
      <c r="B24" s="21" t="n">
        <v>0.000966435185185185</v>
      </c>
      <c r="C24" s="22" t="n">
        <f aca="false">D24/2</f>
        <v>0.00102546296296296</v>
      </c>
      <c r="D24" s="21" t="n">
        <v>0.00205092592592593</v>
      </c>
      <c r="E24" s="22" t="n">
        <f aca="false">F24/2</f>
        <v>0.00213541666666667</v>
      </c>
      <c r="F24" s="21" t="n">
        <v>0.00427083333333333</v>
      </c>
      <c r="G24" s="22" t="n">
        <f aca="false">H24*2/5</f>
        <v>0.00448414406658565</v>
      </c>
      <c r="H24" s="28" t="n">
        <f aca="false">J24*5/6</f>
        <v>0.0112103601664468</v>
      </c>
      <c r="I24" s="22" t="n">
        <f aca="false">J24*5/6</f>
        <v>0.0112103601664468</v>
      </c>
      <c r="J24" s="28" t="n">
        <f aca="false">6000/L24*"30:00.0"</f>
        <v>0.0134524321997454</v>
      </c>
      <c r="K24" s="22" t="n">
        <f aca="false">6000/L24*"30:00.0"</f>
        <v>0.0134524321997454</v>
      </c>
      <c r="L24" s="43" t="n">
        <v>9292</v>
      </c>
      <c r="M24" s="24" t="n">
        <f aca="false">"30:00.0"/N24*10000</f>
        <v>9216.58986175114</v>
      </c>
      <c r="N24" s="21" t="n">
        <v>0.0226041666666667</v>
      </c>
      <c r="O24" s="22" t="n">
        <f aca="false">10000/P24*"60:00.0"</f>
        <v>0.0242684145016204</v>
      </c>
      <c r="P24" s="44" t="n">
        <f aca="false">"60:00.0"/R24*21097</f>
        <v>17169.0930463876</v>
      </c>
      <c r="Q24" s="25" t="n">
        <f aca="false">"60:00.0"/R24*21097</f>
        <v>17169.0930463876</v>
      </c>
      <c r="R24" s="26" t="n">
        <v>0.0511990740740741</v>
      </c>
      <c r="S24" s="27" t="n">
        <f aca="false">T24*21097/42195</f>
        <v>0.0538187476410185</v>
      </c>
      <c r="T24" s="26" t="n">
        <v>0.107640046296296</v>
      </c>
      <c r="U24" s="19" t="n">
        <f aca="false">COUNTA(B24,D24,F24,H24,J24,L24,N24,P24,R24,T24)</f>
        <v>10</v>
      </c>
    </row>
    <row r="25" customFormat="false" ht="12.8" hidden="false" customHeight="false" outlineLevel="0" collapsed="false">
      <c r="A25" s="19" t="n">
        <v>36</v>
      </c>
      <c r="B25" s="21" t="n">
        <v>0.000983796296296296</v>
      </c>
      <c r="C25" s="22" t="n">
        <f aca="false">D25/2</f>
        <v>0.00106018518518519</v>
      </c>
      <c r="D25" s="21" t="n">
        <v>0.00212037037037037</v>
      </c>
      <c r="E25" s="22" t="n">
        <f aca="false">F25/2</f>
        <v>0.00217766203703704</v>
      </c>
      <c r="F25" s="21" t="n">
        <v>0.00435532407407407</v>
      </c>
      <c r="G25" s="22" t="n">
        <f aca="false">H25*2/5</f>
        <v>0.00463935185185185</v>
      </c>
      <c r="H25" s="21" t="n">
        <v>0.0115983796296296</v>
      </c>
      <c r="I25" s="22" t="n">
        <f aca="false">J25*5/6</f>
        <v>0.0117822267465972</v>
      </c>
      <c r="J25" s="28" t="n">
        <f aca="false">6000/L25*"30:00.0"</f>
        <v>0.0141386720959144</v>
      </c>
      <c r="K25" s="22" t="n">
        <f aca="false">6000/L25*"30:00.0"</f>
        <v>0.0141386720959144</v>
      </c>
      <c r="L25" s="43" t="n">
        <v>8841</v>
      </c>
      <c r="M25" s="24" t="n">
        <f aca="false">"30:00.0"/N25*10000</f>
        <v>8550.66267635743</v>
      </c>
      <c r="N25" s="21" t="n">
        <v>0.0243645833333333</v>
      </c>
      <c r="O25" s="22" t="n">
        <f aca="false">10000/P25*"60:00.0"</f>
        <v>0.0248994063981482</v>
      </c>
      <c r="P25" s="43" t="n">
        <v>16734</v>
      </c>
      <c r="Q25" s="25" t="n">
        <f aca="false">"60:00.0"/R25*21097</f>
        <v>16573.3862872605</v>
      </c>
      <c r="R25" s="26" t="n">
        <v>0.0530393518518519</v>
      </c>
      <c r="S25" s="27" t="n">
        <f aca="false">T25*21097/42195</f>
        <v>0.0554217189097801</v>
      </c>
      <c r="T25" s="26" t="n">
        <v>0.110846064814815</v>
      </c>
      <c r="U25" s="19" t="n">
        <f aca="false">COUNTA(B25,D25,F25,H25,J25,L25,N25,P25,R25,T25)</f>
        <v>10</v>
      </c>
    </row>
    <row r="26" customFormat="false" ht="12.8" hidden="false" customHeight="false" outlineLevel="0" collapsed="false">
      <c r="A26" s="19" t="n">
        <v>37</v>
      </c>
      <c r="B26" s="21" t="n">
        <v>0.000960648148148148</v>
      </c>
      <c r="C26" s="22" t="n">
        <f aca="false">D26/2</f>
        <v>0.00105266203703704</v>
      </c>
      <c r="D26" s="21" t="n">
        <v>0.00210532407407407</v>
      </c>
      <c r="E26" s="22" t="n">
        <f aca="false">F26/2</f>
        <v>0.00211111111111111</v>
      </c>
      <c r="F26" s="21" t="n">
        <v>0.00422222222222222</v>
      </c>
      <c r="G26" s="22" t="n">
        <f aca="false">H26*2/5</f>
        <v>0.00447962962962963</v>
      </c>
      <c r="H26" s="21" t="n">
        <v>0.0111990740740741</v>
      </c>
      <c r="I26" s="22" t="n">
        <f aca="false">J26*5/6</f>
        <v>0.0118325617283912</v>
      </c>
      <c r="J26" s="21" t="n">
        <v>0.0141990740740741</v>
      </c>
      <c r="K26" s="22" t="n">
        <f aca="false">6000/L26*"30:00.0"</f>
        <v>0.0145028425571412</v>
      </c>
      <c r="L26" s="43" t="n">
        <v>8619</v>
      </c>
      <c r="M26" s="24" t="n">
        <f aca="false">"30:00.0"/N26*10000</f>
        <v>8517.08148007951</v>
      </c>
      <c r="N26" s="21" t="n">
        <v>0.0244606481481481</v>
      </c>
      <c r="O26" s="22" t="n">
        <f aca="false">10000/P26*"60:00.0"</f>
        <v>0.0248696828618056</v>
      </c>
      <c r="P26" s="43" t="n">
        <v>16754</v>
      </c>
      <c r="Q26" s="25" t="n">
        <f aca="false">"60:00.0"/R26*21097</f>
        <v>16562.1824367054</v>
      </c>
      <c r="R26" s="26" t="n">
        <v>0.0530752314814815</v>
      </c>
      <c r="S26" s="27" t="n">
        <f aca="false">T26*21097/42195</f>
        <v>0.0548407141610995</v>
      </c>
      <c r="T26" s="26" t="n">
        <v>0.109684027777778</v>
      </c>
      <c r="U26" s="19" t="n">
        <f aca="false">COUNTA(B26,D26,F26,H26,J26,L26,N26,P26,R26,T26)</f>
        <v>10</v>
      </c>
    </row>
    <row r="27" customFormat="false" ht="12.8" hidden="false" customHeight="false" outlineLevel="0" collapsed="false">
      <c r="A27" s="19" t="n">
        <v>38</v>
      </c>
      <c r="B27" s="21" t="n">
        <v>0.000997685185185185</v>
      </c>
      <c r="C27" s="22" t="n">
        <f aca="false">D27/2</f>
        <v>0.00104861111111111</v>
      </c>
      <c r="D27" s="21" t="n">
        <v>0.00209722222222222</v>
      </c>
      <c r="E27" s="22" t="n">
        <f aca="false">F27/2</f>
        <v>0.00216898148148148</v>
      </c>
      <c r="F27" s="21" t="n">
        <v>0.00433796296296296</v>
      </c>
      <c r="G27" s="22" t="n">
        <f aca="false">H27*2/5</f>
        <v>0.00470833333333333</v>
      </c>
      <c r="H27" s="21" t="n">
        <v>0.0117708333333333</v>
      </c>
      <c r="I27" s="22" t="n">
        <f aca="false">J27*5/6</f>
        <v>0.0118287037037037</v>
      </c>
      <c r="J27" s="28" t="n">
        <f aca="false">6000/L27*"30:00.0"</f>
        <v>0.0141944444444444</v>
      </c>
      <c r="K27" s="22" t="n">
        <f aca="false">6000/L27*"30:00.0"</f>
        <v>0.0141944444444444</v>
      </c>
      <c r="L27" s="44" t="n">
        <f aca="false">"30:00.0"/N27*10000</f>
        <v>8806.26223091977</v>
      </c>
      <c r="M27" s="24" t="n">
        <f aca="false">"30:00.0"/N27*10000</f>
        <v>8806.26223091977</v>
      </c>
      <c r="N27" s="21" t="n">
        <v>0.0236574074074074</v>
      </c>
      <c r="O27" s="22" t="n">
        <f aca="false">10000/P27*"60:00.0"</f>
        <v>0.0240861706842361</v>
      </c>
      <c r="P27" s="43" t="n">
        <v>17299</v>
      </c>
      <c r="Q27" s="25" t="n">
        <f aca="false">"60:00.0"/R27*21097</f>
        <v>16884.1908699857</v>
      </c>
      <c r="R27" s="30" t="n">
        <f aca="false">T27*21097/42195</f>
        <v>0.0520630022152431</v>
      </c>
      <c r="S27" s="27" t="n">
        <f aca="false">T27*21097/42195</f>
        <v>0.0520630022152431</v>
      </c>
      <c r="T27" s="26" t="n">
        <v>0.104128472222222</v>
      </c>
      <c r="U27" s="19" t="n">
        <f aca="false">COUNTA(B27,D27,F27,H27,J27,L27,N27,P27,R27,T27)</f>
        <v>10</v>
      </c>
    </row>
    <row r="28" customFormat="false" ht="12.8" hidden="false" customHeight="false" outlineLevel="0" collapsed="false">
      <c r="A28" s="19" t="n">
        <v>39</v>
      </c>
      <c r="B28" s="21" t="n">
        <v>0.00096875</v>
      </c>
      <c r="C28" s="22" t="n">
        <f aca="false">D28/2</f>
        <v>0.00107986111111111</v>
      </c>
      <c r="D28" s="21" t="n">
        <v>0.00215972222222222</v>
      </c>
      <c r="E28" s="22" t="n">
        <f aca="false">F28/2</f>
        <v>0.00218865740740741</v>
      </c>
      <c r="F28" s="21" t="n">
        <v>0.00437731481481482</v>
      </c>
      <c r="G28" s="22" t="n">
        <f aca="false">H28*2/5</f>
        <v>0.00471952160494213</v>
      </c>
      <c r="H28" s="28" t="n">
        <f aca="false">J28*5/6</f>
        <v>0.0117988040123495</v>
      </c>
      <c r="I28" s="22" t="n">
        <f aca="false">J28*5/6</f>
        <v>0.0117988040123495</v>
      </c>
      <c r="J28" s="21" t="n">
        <v>0.0141585648148148</v>
      </c>
      <c r="K28" s="22" t="n">
        <f aca="false">6000/L28*"30:00.0"</f>
        <v>0.0142534722222222</v>
      </c>
      <c r="L28" s="44" t="n">
        <f aca="false">"30:00.0"/N28*10000</f>
        <v>8769.79293544459</v>
      </c>
      <c r="M28" s="24" t="n">
        <f aca="false">"30:00.0"/N28*10000</f>
        <v>8769.79293544459</v>
      </c>
      <c r="N28" s="21" t="n">
        <v>0.023755787037037</v>
      </c>
      <c r="O28" s="22" t="n">
        <f aca="false">10000/P28*"60:00.0"</f>
        <v>0.0249113157160532</v>
      </c>
      <c r="P28" s="43" t="n">
        <v>16726</v>
      </c>
      <c r="Q28" s="25" t="n">
        <f aca="false">"60:00.0"/R28*21097</f>
        <v>16688.4640738299</v>
      </c>
      <c r="R28" s="26" t="n">
        <v>0.0526736111111111</v>
      </c>
      <c r="S28" s="27" t="n">
        <f aca="false">T28*21097/42195</f>
        <v>0.0548129370416435</v>
      </c>
      <c r="T28" s="26" t="n">
        <v>0.109628472222222</v>
      </c>
      <c r="U28" s="19" t="n">
        <f aca="false">COUNTA(B28,D28,F28,H28,J28,L28,N28,P28,R28,T28)</f>
        <v>10</v>
      </c>
    </row>
    <row r="29" customFormat="false" ht="12.8" hidden="false" customHeight="false" outlineLevel="0" collapsed="false">
      <c r="A29" s="19" t="n">
        <v>40</v>
      </c>
      <c r="B29" s="21" t="n">
        <v>0.000957175925925926</v>
      </c>
      <c r="C29" s="22" t="n">
        <f aca="false">D29/2</f>
        <v>0.00107465277777778</v>
      </c>
      <c r="D29" s="21" t="n">
        <v>0.00214930555555556</v>
      </c>
      <c r="E29" s="22" t="n">
        <f aca="false">F29/2</f>
        <v>0.00218402777777778</v>
      </c>
      <c r="F29" s="21" t="n">
        <v>0.00436805555555556</v>
      </c>
      <c r="G29" s="22" t="n">
        <f aca="false">H29*2/5</f>
        <v>0.00462638888888889</v>
      </c>
      <c r="H29" s="21" t="n">
        <v>0.0115659722222222</v>
      </c>
      <c r="I29" s="22" t="n">
        <f aca="false">J29*5/6</f>
        <v>0.0117795138888889</v>
      </c>
      <c r="J29" s="21" t="n">
        <v>0.0141354166666667</v>
      </c>
      <c r="K29" s="22" t="n">
        <f aca="false">6000/L29*"30:00.0"</f>
        <v>0.0144059006569097</v>
      </c>
      <c r="L29" s="43" t="n">
        <v>8677</v>
      </c>
      <c r="M29" s="24" t="n">
        <f aca="false">"30:00.0"/N29*10000</f>
        <v>8646.36372370065</v>
      </c>
      <c r="N29" s="21" t="n">
        <v>0.0240949074074074</v>
      </c>
      <c r="O29" s="22" t="n">
        <f aca="false">10000/P29*"60:00.0"</f>
        <v>0.0248474367384259</v>
      </c>
      <c r="P29" s="43" t="n">
        <v>16769</v>
      </c>
      <c r="Q29" s="25" t="n">
        <f aca="false">"60:00.0"/R29*21097</f>
        <v>16761.3877118644</v>
      </c>
      <c r="R29" s="26" t="n">
        <v>0.0524444444444444</v>
      </c>
      <c r="S29" s="27" t="n">
        <f aca="false">T29*21097/42195</f>
        <v>0.0544906067179282</v>
      </c>
      <c r="T29" s="26" t="n">
        <v>0.108983796296296</v>
      </c>
      <c r="U29" s="19" t="n">
        <f aca="false">COUNTA(B29,D29,F29,H29,J29,L29,N29,P29,R29,T29)</f>
        <v>10</v>
      </c>
    </row>
    <row r="30" customFormat="false" ht="12.8" hidden="false" customHeight="false" outlineLevel="0" collapsed="false">
      <c r="A30" s="19" t="n">
        <v>41</v>
      </c>
      <c r="B30" s="21" t="n">
        <v>0.000976851851851852</v>
      </c>
      <c r="C30" s="22" t="n">
        <f aca="false">D30/2</f>
        <v>0.00105671296296296</v>
      </c>
      <c r="D30" s="21" t="n">
        <v>0.00211342592592593</v>
      </c>
      <c r="E30" s="22" t="n">
        <f aca="false">F30/2</f>
        <v>0.00220891203703704</v>
      </c>
      <c r="F30" s="21" t="n">
        <v>0.00441782407407407</v>
      </c>
      <c r="G30" s="22" t="n">
        <f aca="false">H30*2/5</f>
        <v>0.00467083333333333</v>
      </c>
      <c r="H30" s="21" t="n">
        <v>0.0116770833333333</v>
      </c>
      <c r="I30" s="22" t="n">
        <f aca="false">J30*5/6</f>
        <v>0.011795910493831</v>
      </c>
      <c r="J30" s="21" t="n">
        <v>0.0141550925925926</v>
      </c>
      <c r="K30" s="22" t="n">
        <f aca="false">6000/L30*"30:00.0"</f>
        <v>0.0143217231897338</v>
      </c>
      <c r="L30" s="43" t="n">
        <v>8728</v>
      </c>
      <c r="M30" s="24" t="n">
        <f aca="false">"30:00.0"/N30*10000</f>
        <v>8702.37865016438</v>
      </c>
      <c r="N30" s="21" t="n">
        <v>0.0239398148148148</v>
      </c>
      <c r="O30" s="22" t="n">
        <f aca="false">10000/P30*"60:00.0"</f>
        <v>0.0244623182449769</v>
      </c>
      <c r="P30" s="43" t="n">
        <v>17033</v>
      </c>
      <c r="Q30" s="25" t="n">
        <f aca="false">"60:00.0"/R30*21097</f>
        <v>16657.3527799101</v>
      </c>
      <c r="R30" s="26" t="n">
        <v>0.0527719907407407</v>
      </c>
      <c r="S30" s="27" t="n">
        <f aca="false">T30*21097/42195</f>
        <v>0.0555756504467824</v>
      </c>
      <c r="T30" s="26" t="n">
        <v>0.111153935185185</v>
      </c>
      <c r="U30" s="19" t="n">
        <f aca="false">COUNTA(B30,D30,F30,H30,J30,L30,N30,P30,R30,T30)</f>
        <v>10</v>
      </c>
    </row>
    <row r="31" customFormat="false" ht="12.8" hidden="false" customHeight="false" outlineLevel="0" collapsed="false">
      <c r="A31" s="19" t="n">
        <v>42</v>
      </c>
      <c r="B31" s="21" t="n">
        <v>0.000966435185185185</v>
      </c>
      <c r="C31" s="22" t="n">
        <f aca="false">D31/2</f>
        <v>0.001046875</v>
      </c>
      <c r="D31" s="21" t="n">
        <v>0.00209375</v>
      </c>
      <c r="E31" s="22" t="n">
        <f aca="false">F31/2</f>
        <v>0.00217303240740741</v>
      </c>
      <c r="F31" s="21" t="n">
        <v>0.00434606481481482</v>
      </c>
      <c r="G31" s="22" t="n">
        <f aca="false">H31*2/5</f>
        <v>0.00464444444444445</v>
      </c>
      <c r="H31" s="21" t="n">
        <v>0.0116111111111111</v>
      </c>
      <c r="I31" s="22" t="n">
        <f aca="false">J31*5/6</f>
        <v>0.0117544367283912</v>
      </c>
      <c r="J31" s="21" t="n">
        <v>0.0141053240740741</v>
      </c>
      <c r="K31" s="22" t="n">
        <f aca="false">6000/L31*"30:00.0"</f>
        <v>0.0144166666666667</v>
      </c>
      <c r="L31" s="44" t="n">
        <f aca="false">"30:00.0"/N31*10000</f>
        <v>8670.52023121386</v>
      </c>
      <c r="M31" s="24" t="n">
        <f aca="false">"30:00.0"/N31*10000</f>
        <v>8670.52023121386</v>
      </c>
      <c r="N31" s="21" t="n">
        <v>0.0240277777777778</v>
      </c>
      <c r="O31" s="22" t="n">
        <f aca="false">10000/P31*"60:00.0"</f>
        <v>0.0245011564545833</v>
      </c>
      <c r="P31" s="43" t="n">
        <v>17006</v>
      </c>
      <c r="Q31" s="25" t="n">
        <f aca="false">"60:00.0"/R31*21097</f>
        <v>16710.4950495049</v>
      </c>
      <c r="R31" s="26" t="n">
        <v>0.0526041666666667</v>
      </c>
      <c r="S31" s="27" t="n">
        <f aca="false">T31*21097/42195</f>
        <v>0.0531538328439815</v>
      </c>
      <c r="T31" s="26" t="n">
        <v>0.106310185185185</v>
      </c>
      <c r="U31" s="19" t="n">
        <f aca="false">COUNTA(B31,D31,F31,H31,J31,L31,N31,P31,R31,T31)</f>
        <v>10</v>
      </c>
    </row>
    <row r="32" customFormat="false" ht="12.8" hidden="false" customHeight="false" outlineLevel="0" collapsed="false">
      <c r="A32" s="19" t="n">
        <v>43</v>
      </c>
      <c r="B32" s="21" t="n">
        <v>0.001</v>
      </c>
      <c r="C32" s="22" t="n">
        <f aca="false">D32/2</f>
        <v>0.00105902777777778</v>
      </c>
      <c r="D32" s="21" t="n">
        <v>0.00211805555555556</v>
      </c>
      <c r="E32" s="22" t="n">
        <f aca="false">F32/2</f>
        <v>0.00220717592592593</v>
      </c>
      <c r="F32" s="21" t="n">
        <v>0.00441435185185185</v>
      </c>
      <c r="G32" s="22" t="n">
        <f aca="false">H32*2/5</f>
        <v>0.00462962962962963</v>
      </c>
      <c r="H32" s="28" t="n">
        <f aca="false">J32*5/6</f>
        <v>0.0115740740740741</v>
      </c>
      <c r="I32" s="22" t="n">
        <f aca="false">J32*5/6</f>
        <v>0.0115740740740741</v>
      </c>
      <c r="J32" s="21" t="n">
        <v>0.0138888888888889</v>
      </c>
      <c r="K32" s="22" t="n">
        <f aca="false">6000/L32*"30:00.0"</f>
        <v>0.0142239417387384</v>
      </c>
      <c r="L32" s="43" t="n">
        <v>8788</v>
      </c>
      <c r="M32" s="24" t="n">
        <f aca="false">"30:00.0"/N32*10000</f>
        <v>8745.50578175103</v>
      </c>
      <c r="N32" s="21" t="n">
        <v>0.0238217592592593</v>
      </c>
      <c r="O32" s="22" t="n">
        <f aca="false">10000/P32*"60:00.0"</f>
        <v>0.0243025177408333</v>
      </c>
      <c r="P32" s="43" t="n">
        <v>17145</v>
      </c>
      <c r="Q32" s="25" t="n">
        <f aca="false">"60:00.0"/R32*21097</f>
        <v>17054.5887319516</v>
      </c>
      <c r="R32" s="26" t="n">
        <v>0.0515428240740741</v>
      </c>
      <c r="S32" s="27" t="n">
        <f aca="false">T32*21097/42195</f>
        <v>0.0532817233314931</v>
      </c>
      <c r="T32" s="26" t="n">
        <v>0.106565972222222</v>
      </c>
      <c r="U32" s="19" t="n">
        <f aca="false">COUNTA(B32,D32,F32,H32,J32,L32,N32,P32,R32,T32)</f>
        <v>10</v>
      </c>
    </row>
    <row r="33" customFormat="false" ht="12.8" hidden="false" customHeight="false" outlineLevel="0" collapsed="false">
      <c r="A33" s="19" t="n">
        <v>44</v>
      </c>
      <c r="B33" s="21" t="n">
        <v>0.000986111111111111</v>
      </c>
      <c r="C33" s="22" t="n">
        <f aca="false">D33/2</f>
        <v>0.00106944444444444</v>
      </c>
      <c r="D33" s="21" t="n">
        <v>0.00213888888888889</v>
      </c>
      <c r="E33" s="22" t="n">
        <f aca="false">F33/2</f>
        <v>0.00219155092592593</v>
      </c>
      <c r="F33" s="21" t="n">
        <v>0.00438310185185185</v>
      </c>
      <c r="G33" s="22" t="n">
        <f aca="false">H33*2/5</f>
        <v>0.00462538580246528</v>
      </c>
      <c r="H33" s="28" t="n">
        <f aca="false">J33*5/6</f>
        <v>0.011563464506169</v>
      </c>
      <c r="I33" s="22" t="n">
        <f aca="false">J33*5/6</f>
        <v>0.011563464506169</v>
      </c>
      <c r="J33" s="21" t="n">
        <v>0.0138761574074074</v>
      </c>
      <c r="K33" s="22" t="n">
        <f aca="false">6000/L33*"30:00.0"</f>
        <v>0.0142061597908796</v>
      </c>
      <c r="L33" s="43" t="n">
        <v>8799</v>
      </c>
      <c r="M33" s="24" t="n">
        <f aca="false">"30:00.0"/N33*10000</f>
        <v>8710.80139372821</v>
      </c>
      <c r="N33" s="21" t="n">
        <v>0.0239166666666667</v>
      </c>
      <c r="O33" s="22" t="n">
        <f aca="false">10000/P33*"60:00.0"</f>
        <v>0.0241098638274884</v>
      </c>
      <c r="P33" s="43" t="n">
        <v>17282</v>
      </c>
      <c r="Q33" s="25" t="n">
        <f aca="false">"60:00.0"/R33*21097</f>
        <v>17174.1401533139</v>
      </c>
      <c r="R33" s="26" t="n">
        <v>0.0511840277777778</v>
      </c>
      <c r="S33" s="27" t="n">
        <f aca="false">T33*21097/42195</f>
        <v>0.0531011720550116</v>
      </c>
      <c r="T33" s="26" t="n">
        <v>0.106204861111111</v>
      </c>
      <c r="U33" s="19" t="n">
        <f aca="false">COUNTA(B33,D33,F33,H33,J33,L33,N33,P33,R33,T33)</f>
        <v>10</v>
      </c>
    </row>
    <row r="34" customFormat="false" ht="12.8" hidden="false" customHeight="false" outlineLevel="0" collapsed="false">
      <c r="A34" s="19" t="n">
        <v>45</v>
      </c>
      <c r="B34" s="21" t="n">
        <v>0.000988425925925926</v>
      </c>
      <c r="C34" s="22" t="n">
        <f aca="false">D34/2</f>
        <v>0.00104166666666667</v>
      </c>
      <c r="D34" s="21" t="n">
        <v>0.00208333333333333</v>
      </c>
      <c r="E34" s="22" t="n">
        <f aca="false">F34/2</f>
        <v>0.00221527777777778</v>
      </c>
      <c r="F34" s="21" t="n">
        <v>0.00443055555555556</v>
      </c>
      <c r="G34" s="22" t="n">
        <f aca="false">H34*2/5</f>
        <v>0.00461921296296296</v>
      </c>
      <c r="H34" s="28" t="n">
        <f aca="false">J34*5/6</f>
        <v>0.0115480324074074</v>
      </c>
      <c r="I34" s="22" t="n">
        <f aca="false">J34*5/6</f>
        <v>0.0115480324074074</v>
      </c>
      <c r="J34" s="21" t="n">
        <v>0.0138576388888889</v>
      </c>
      <c r="K34" s="22" t="n">
        <f aca="false">6000/L34*"30:00.0"</f>
        <v>0.0142486111111111</v>
      </c>
      <c r="L34" s="44" t="n">
        <f aca="false">"30:00.0"/N34*10000</f>
        <v>8772.78487181986</v>
      </c>
      <c r="M34" s="24" t="n">
        <f aca="false">"30:00.0"/N34*10000</f>
        <v>8772.78487181986</v>
      </c>
      <c r="N34" s="21" t="n">
        <v>0.0237476851851852</v>
      </c>
      <c r="O34" s="22" t="n">
        <f aca="false">10000/P34*"60:00.0"</f>
        <v>0.0240084509747454</v>
      </c>
      <c r="P34" s="43" t="n">
        <v>17355</v>
      </c>
      <c r="Q34" s="25" t="n">
        <f aca="false">"60:00.0"/R34*21097</f>
        <v>17111.0710584418</v>
      </c>
      <c r="R34" s="26" t="n">
        <v>0.0513726851851852</v>
      </c>
      <c r="S34" s="27" t="n">
        <f aca="false">T34*21097/42195</f>
        <v>0.0531318426244097</v>
      </c>
      <c r="T34" s="26" t="n">
        <v>0.106266203703704</v>
      </c>
      <c r="U34" s="19" t="n">
        <f aca="false">COUNTA(B34,D34,F34,H34,J34,L34,N34,P34,R34,T34)</f>
        <v>10</v>
      </c>
    </row>
    <row r="35" customFormat="false" ht="12.8" hidden="false" customHeight="false" outlineLevel="0" collapsed="false">
      <c r="A35" s="19" t="n">
        <v>46</v>
      </c>
      <c r="B35" s="21" t="n">
        <v>0.000991898148148148</v>
      </c>
      <c r="C35" s="22" t="n">
        <f aca="false">D35/2</f>
        <v>0.00103587962962963</v>
      </c>
      <c r="D35" s="21" t="n">
        <v>0.00207175925925926</v>
      </c>
      <c r="E35" s="22" t="n">
        <f aca="false">F35/2</f>
        <v>0.0022337962962963</v>
      </c>
      <c r="F35" s="21" t="n">
        <v>0.00446759259259259</v>
      </c>
      <c r="G35" s="22" t="n">
        <f aca="false">H35*2/5</f>
        <v>0.00461419753086806</v>
      </c>
      <c r="H35" s="28" t="n">
        <f aca="false">J35*5/6</f>
        <v>0.0115354938271644</v>
      </c>
      <c r="I35" s="22" t="n">
        <f aca="false">J35*5/6</f>
        <v>0.0115354938271644</v>
      </c>
      <c r="J35" s="21" t="n">
        <v>0.0138425925925926</v>
      </c>
      <c r="K35" s="22" t="n">
        <f aca="false">6000/L35*"30:00.0"</f>
        <v>0.0142596395163079</v>
      </c>
      <c r="L35" s="43" t="n">
        <v>8766</v>
      </c>
      <c r="M35" s="24" t="n">
        <f aca="false">"30:00.0"/N35*10000</f>
        <v>8642.5</v>
      </c>
      <c r="N35" s="28" t="n">
        <f aca="false">10000/P35*"60:00.0"</f>
        <v>0.024105679298044</v>
      </c>
      <c r="O35" s="22" t="n">
        <f aca="false">10000/P35*"60:00.0"</f>
        <v>0.024105679298044</v>
      </c>
      <c r="P35" s="43" t="n">
        <v>17285</v>
      </c>
      <c r="Q35" s="25" t="n">
        <f aca="false">"60:00.0"/R35*21097</f>
        <v>16383.8985244628</v>
      </c>
      <c r="R35" s="26" t="n">
        <v>0.0536527777777778</v>
      </c>
      <c r="S35" s="27" t="n">
        <f aca="false">T35*21097/42195</f>
        <v>0.0536815981136921</v>
      </c>
      <c r="T35" s="26" t="n">
        <v>0.107365740740741</v>
      </c>
      <c r="U35" s="19" t="n">
        <f aca="false">COUNTA(B35,D35,F35,H35,J35,L35,N35,P35,R35,T35)</f>
        <v>10</v>
      </c>
    </row>
    <row r="36" customFormat="false" ht="12.8" hidden="false" customHeight="false" outlineLevel="0" collapsed="false">
      <c r="A36" s="19" t="n">
        <v>47</v>
      </c>
      <c r="B36" s="21" t="n">
        <v>0.000993055555555556</v>
      </c>
      <c r="C36" s="22" t="n">
        <f aca="false">D36/2</f>
        <v>0.00107349537037037</v>
      </c>
      <c r="D36" s="21" t="n">
        <v>0.00214699074074074</v>
      </c>
      <c r="E36" s="22" t="n">
        <f aca="false">F36/2</f>
        <v>0.00223842592592593</v>
      </c>
      <c r="F36" s="21" t="n">
        <v>0.00447685185185185</v>
      </c>
      <c r="G36" s="22" t="n">
        <f aca="false">H36*2/5</f>
        <v>0.00471435185185185</v>
      </c>
      <c r="H36" s="21" t="n">
        <v>0.0117858796296296</v>
      </c>
      <c r="I36" s="22" t="n">
        <f aca="false">J36*5/6</f>
        <v>0.0120021507854167</v>
      </c>
      <c r="J36" s="28" t="n">
        <f aca="false">6000/L36*"30:00.0"</f>
        <v>0.0144025809425</v>
      </c>
      <c r="K36" s="22" t="n">
        <f aca="false">6000/L36*"30:00.0"</f>
        <v>0.0144025809425</v>
      </c>
      <c r="L36" s="43" t="n">
        <v>8679</v>
      </c>
      <c r="M36" s="24" t="n">
        <f aca="false">"30:00.0"/N36*10000</f>
        <v>8621.51547083052</v>
      </c>
      <c r="N36" s="21" t="n">
        <v>0.0241643518518519</v>
      </c>
      <c r="O36" s="22" t="n">
        <f aca="false">10000/P36*"60:00.0"</f>
        <v>0.0244881966892014</v>
      </c>
      <c r="P36" s="43" t="n">
        <v>17015</v>
      </c>
      <c r="Q36" s="25" t="n">
        <f aca="false">"60:00.0"/R36*21097</f>
        <v>16881.3514114248</v>
      </c>
      <c r="R36" s="26" t="n">
        <v>0.0520717592592593</v>
      </c>
      <c r="S36" s="27" t="n">
        <f aca="false">T36*21097/42195</f>
        <v>0.0535097271870486</v>
      </c>
      <c r="T36" s="26" t="n">
        <v>0.107021990740741</v>
      </c>
      <c r="U36" s="19" t="n">
        <f aca="false">COUNTA(B36,D36,F36,H36,J36,L36,N36,P36,R36,T36)</f>
        <v>10</v>
      </c>
      <c r="W36" s="12" t="s">
        <v>21</v>
      </c>
    </row>
    <row r="37" customFormat="false" ht="12.8" hidden="false" customHeight="false" outlineLevel="0" collapsed="false">
      <c r="A37" s="19" t="n">
        <v>48</v>
      </c>
      <c r="B37" s="21" t="n">
        <v>0.000959490740740741</v>
      </c>
      <c r="C37" s="22" t="n">
        <f aca="false">D37/2</f>
        <v>0.00107928240740741</v>
      </c>
      <c r="D37" s="21" t="n">
        <v>0.00215856481481482</v>
      </c>
      <c r="E37" s="22" t="n">
        <f aca="false">F37/2</f>
        <v>0.00222337962962963</v>
      </c>
      <c r="F37" s="21" t="n">
        <v>0.00444675925925926</v>
      </c>
      <c r="G37" s="22" t="n">
        <f aca="false">H37*2/5</f>
        <v>0.00471574074074074</v>
      </c>
      <c r="H37" s="21" t="n">
        <v>0.0117893518518519</v>
      </c>
      <c r="I37" s="22" t="n">
        <f aca="false">J37*5/6</f>
        <v>0.0120150462962963</v>
      </c>
      <c r="J37" s="28" t="n">
        <f aca="false">6000/L37*"30:00.0"</f>
        <v>0.0144180555555556</v>
      </c>
      <c r="K37" s="22" t="n">
        <f aca="false">6000/L37*"30:00.0"</f>
        <v>0.0144180555555556</v>
      </c>
      <c r="L37" s="44" t="n">
        <f aca="false">"30:00.0"/N37*10000</f>
        <v>8669.68500144495</v>
      </c>
      <c r="M37" s="24" t="n">
        <f aca="false">"30:00.0"/N37*10000</f>
        <v>8669.68500144495</v>
      </c>
      <c r="N37" s="21" t="n">
        <v>0.0240300925925926</v>
      </c>
      <c r="O37" s="22" t="n">
        <f aca="false">10000/P37*"60:00.0"</f>
        <v>0.024481002741875</v>
      </c>
      <c r="P37" s="43" t="n">
        <v>17020</v>
      </c>
      <c r="Q37" s="25" t="n">
        <f aca="false">"60:00.0"/R37*21097</f>
        <v>16413.6410788382</v>
      </c>
      <c r="R37" s="26" t="n">
        <v>0.0535555555555556</v>
      </c>
      <c r="S37" s="27" t="n">
        <f aca="false">T37*21097/42195</f>
        <v>0.05560284887625</v>
      </c>
      <c r="T37" s="26" t="n">
        <v>0.111208333333333</v>
      </c>
      <c r="U37" s="19" t="n">
        <f aca="false">COUNTA(B37,D37,F37,H37,J37,L37,N37,P37,R37,T37)</f>
        <v>10</v>
      </c>
    </row>
    <row r="38" customFormat="false" ht="12.8" hidden="false" customHeight="false" outlineLevel="0" collapsed="false">
      <c r="A38" s="19" t="n">
        <v>49</v>
      </c>
      <c r="B38" s="21" t="n">
        <v>0.000972222222222222</v>
      </c>
      <c r="C38" s="22" t="n">
        <f aca="false">D38/2</f>
        <v>0.0010775462962963</v>
      </c>
      <c r="D38" s="21" t="n">
        <v>0.00215509259259259</v>
      </c>
      <c r="E38" s="22" t="n">
        <f aca="false">F38/2</f>
        <v>0.00222395833333333</v>
      </c>
      <c r="F38" s="21" t="n">
        <v>0.00444791666666667</v>
      </c>
      <c r="G38" s="22" t="n">
        <f aca="false">H38*2/5</f>
        <v>0.00482685185185185</v>
      </c>
      <c r="H38" s="21" t="n">
        <v>0.0120671296296296</v>
      </c>
      <c r="I38" s="22" t="n">
        <f aca="false">J38*5/6</f>
        <v>0.012108410493831</v>
      </c>
      <c r="J38" s="21" t="n">
        <v>0.0145300925925926</v>
      </c>
      <c r="K38" s="22" t="n">
        <f aca="false">6000/L38*"30:00.0"</f>
        <v>0.0148315140009491</v>
      </c>
      <c r="L38" s="43" t="n">
        <v>8428</v>
      </c>
      <c r="M38" s="24" t="n">
        <f aca="false">"30:00.0"/N38*10000</f>
        <v>8361.9808603549</v>
      </c>
      <c r="N38" s="21" t="n">
        <v>0.0249143518518519</v>
      </c>
      <c r="O38" s="22" t="n">
        <f aca="false">10000/P38*"60:00.0"</f>
        <v>0.0252250070629977</v>
      </c>
      <c r="P38" s="43" t="n">
        <v>16518</v>
      </c>
      <c r="Q38" s="25" t="n">
        <f aca="false">"60:00.0"/R38*21097</f>
        <v>16498.5011078768</v>
      </c>
      <c r="R38" s="26" t="n">
        <v>0.0532800925925926</v>
      </c>
      <c r="S38" s="27" t="n">
        <f aca="false">T38*21097/42195</f>
        <v>0.0560108253182986</v>
      </c>
      <c r="T38" s="26" t="n">
        <v>0.112024305555556</v>
      </c>
      <c r="U38" s="19" t="n">
        <f aca="false">COUNTA(B38,D38,F38,H38,J38,L38,N38,P38,R38,T38)</f>
        <v>10</v>
      </c>
    </row>
    <row r="39" customFormat="false" ht="12.8" hidden="false" customHeight="false" outlineLevel="0" collapsed="false">
      <c r="A39" s="19" t="n">
        <v>50</v>
      </c>
      <c r="B39" s="21" t="n">
        <v>0.000974537037037037</v>
      </c>
      <c r="C39" s="22" t="n">
        <f aca="false">D39/2</f>
        <v>0.00104166666666667</v>
      </c>
      <c r="D39" s="21" t="n">
        <v>0.00208333333333333</v>
      </c>
      <c r="E39" s="22" t="n">
        <f aca="false">F39/2</f>
        <v>0.00223263888888889</v>
      </c>
      <c r="F39" s="21" t="n">
        <v>0.00446527777777778</v>
      </c>
      <c r="G39" s="22" t="n">
        <f aca="false">H39*2/5</f>
        <v>0.00471574074074074</v>
      </c>
      <c r="H39" s="21" t="n">
        <v>0.0117893518518519</v>
      </c>
      <c r="I39" s="22" t="n">
        <f aca="false">J39*5/6</f>
        <v>0.0119251543209838</v>
      </c>
      <c r="J39" s="21" t="n">
        <v>0.0143101851851852</v>
      </c>
      <c r="K39" s="22" t="n">
        <f aca="false">6000/L39*"30:00.0"</f>
        <v>0.0144125446788889</v>
      </c>
      <c r="L39" s="43" t="n">
        <v>8673</v>
      </c>
      <c r="M39" s="24" t="n">
        <f aca="false">"30:00.0"/N39*10000</f>
        <v>8611.6161132906</v>
      </c>
      <c r="N39" s="21" t="n">
        <v>0.0241921296296296</v>
      </c>
      <c r="O39" s="22" t="n">
        <f aca="false">10000/P39*"60:00.0"</f>
        <v>0.0246723511763773</v>
      </c>
      <c r="P39" s="43" t="n">
        <v>16888</v>
      </c>
      <c r="Q39" s="25" t="n">
        <f aca="false">"60:00.0"/R39*21097</f>
        <v>16868.228761799</v>
      </c>
      <c r="R39" s="26" t="n">
        <v>0.0521122685185185</v>
      </c>
      <c r="S39" s="27" t="n">
        <f aca="false">T39*21097/42195</f>
        <v>0.0547602762526736</v>
      </c>
      <c r="T39" s="26" t="n">
        <v>0.109523148148148</v>
      </c>
      <c r="U39" s="19" t="n">
        <f aca="false">COUNTA(B39,D39,F39,H39,J39,L39,N39,P39,R39,T39)</f>
        <v>10</v>
      </c>
    </row>
    <row r="40" customFormat="false" ht="12.8" hidden="false" customHeight="false" outlineLevel="0" collapsed="false">
      <c r="A40" s="19" t="n">
        <v>51</v>
      </c>
      <c r="B40" s="21" t="n">
        <v>0.001</v>
      </c>
      <c r="C40" s="22" t="n">
        <f aca="false">D40/2</f>
        <v>0.00107523148148148</v>
      </c>
      <c r="D40" s="21" t="n">
        <v>0.00215046296296296</v>
      </c>
      <c r="E40" s="22" t="n">
        <f aca="false">F40/2</f>
        <v>0.00224016203703704</v>
      </c>
      <c r="F40" s="21" t="n">
        <v>0.00448032407407407</v>
      </c>
      <c r="G40" s="22" t="n">
        <f aca="false">H40*2/5</f>
        <v>0.004675</v>
      </c>
      <c r="H40" s="21" t="n">
        <v>0.0116875</v>
      </c>
      <c r="I40" s="22" t="n">
        <f aca="false">J40*5/6</f>
        <v>0.0118317431470602</v>
      </c>
      <c r="J40" s="28" t="n">
        <f aca="false">6000/L40*"30:00.0"</f>
        <v>0.0141980917764699</v>
      </c>
      <c r="K40" s="22" t="n">
        <f aca="false">6000/L40*"30:00.0"</f>
        <v>0.0141980917764699</v>
      </c>
      <c r="L40" s="43" t="n">
        <v>8804</v>
      </c>
      <c r="M40" s="24" t="n">
        <f aca="false">"30:00.0"/N40*10000</f>
        <v>8691.45340415258</v>
      </c>
      <c r="N40" s="21" t="n">
        <v>0.0239699074074074</v>
      </c>
      <c r="O40" s="22" t="n">
        <f aca="false">10000/P40*"60:00.0"</f>
        <v>0.0244666275200579</v>
      </c>
      <c r="P40" s="43" t="n">
        <v>17030</v>
      </c>
      <c r="Q40" s="25" t="n">
        <f aca="false">"60:00.0"/R40*21097</f>
        <v>16757.3196831631</v>
      </c>
      <c r="R40" s="26" t="n">
        <v>0.0524571759259259</v>
      </c>
      <c r="S40" s="27" t="n">
        <f aca="false">T40*21097/42195</f>
        <v>0.055057722906875</v>
      </c>
      <c r="T40" s="26" t="n">
        <v>0.110118055555556</v>
      </c>
      <c r="U40" s="19" t="n">
        <f aca="false">COUNTA(B40,D40,F40,H40,J40,L40,N40,P40,R40,T40)</f>
        <v>10</v>
      </c>
    </row>
    <row r="41" customFormat="false" ht="12.8" hidden="false" customHeight="false" outlineLevel="0" collapsed="false">
      <c r="A41" s="19" t="n">
        <v>52</v>
      </c>
      <c r="B41" s="21" t="n">
        <v>0.000984953703703704</v>
      </c>
      <c r="C41" s="22" t="n">
        <f aca="false">D41/2</f>
        <v>0.00105902777777778</v>
      </c>
      <c r="D41" s="21" t="n">
        <v>0.00211805555555556</v>
      </c>
      <c r="E41" s="22" t="n">
        <f aca="false">F41/2</f>
        <v>0.00222337962962963</v>
      </c>
      <c r="F41" s="21" t="n">
        <v>0.00444675925925926</v>
      </c>
      <c r="G41" s="22" t="n">
        <f aca="false">H41*2/5</f>
        <v>0.00465</v>
      </c>
      <c r="H41" s="21" t="n">
        <v>0.011625</v>
      </c>
      <c r="I41" s="22" t="n">
        <f aca="false">J41*5/6</f>
        <v>0.011791087962963</v>
      </c>
      <c r="J41" s="21" t="n">
        <v>0.0141493055555556</v>
      </c>
      <c r="K41" s="22" t="n">
        <f aca="false">6000/L41*"30:00.0"</f>
        <v>0.0142580130033102</v>
      </c>
      <c r="L41" s="43" t="n">
        <v>8767</v>
      </c>
      <c r="M41" s="24" t="n">
        <f aca="false">"30:00.0"/N41*10000</f>
        <v>8754.01225561716</v>
      </c>
      <c r="N41" s="21" t="n">
        <v>0.0237986111111111</v>
      </c>
      <c r="O41" s="22" t="n">
        <f aca="false">10000/P41*"60:00.0"</f>
        <v>0.0243493844475579</v>
      </c>
      <c r="P41" s="43" t="n">
        <v>17112</v>
      </c>
      <c r="Q41" s="25" t="n">
        <f aca="false">"60:00.0"/R41*21097</f>
        <v>17004.9481673869</v>
      </c>
      <c r="R41" s="26" t="n">
        <v>0.051693287037037</v>
      </c>
      <c r="S41" s="27" t="n">
        <f aca="false">T41*21097/42195</f>
        <v>0.054540374056956</v>
      </c>
      <c r="T41" s="26" t="n">
        <v>0.109083333333333</v>
      </c>
      <c r="U41" s="19" t="n">
        <f aca="false">COUNTA(B41,D41,F41,H41,J41,L41,N41,P41,R41,T41)</f>
        <v>10</v>
      </c>
    </row>
    <row r="42" customFormat="false" ht="12.8" hidden="false" customHeight="false" outlineLevel="0" collapsed="false">
      <c r="A42" s="19" t="n">
        <v>53</v>
      </c>
      <c r="B42" s="21" t="n">
        <v>0.000984953703703704</v>
      </c>
      <c r="C42" s="22" t="n">
        <f aca="false">D42/2</f>
        <v>0.00108043981481481</v>
      </c>
      <c r="D42" s="21" t="n">
        <v>0.00216087962962963</v>
      </c>
      <c r="E42" s="22" t="n">
        <f aca="false">F42/2</f>
        <v>0.00224768518518519</v>
      </c>
      <c r="F42" s="21" t="n">
        <v>0.00449537037037037</v>
      </c>
      <c r="G42" s="22" t="n">
        <f aca="false">H42*2/5</f>
        <v>0.00466203703703704</v>
      </c>
      <c r="H42" s="21" t="n">
        <v>0.0116550925925926</v>
      </c>
      <c r="I42" s="22" t="n">
        <f aca="false">J42*5/6</f>
        <v>0.0117380401234607</v>
      </c>
      <c r="J42" s="21" t="n">
        <v>0.0140856481481481</v>
      </c>
      <c r="K42" s="22" t="n">
        <f aca="false">6000/L42*"30:00.0"</f>
        <v>0.0142808180052546</v>
      </c>
      <c r="L42" s="43" t="n">
        <v>8753</v>
      </c>
      <c r="M42" s="24" t="n">
        <f aca="false">"30:00.0"/N42*10000</f>
        <v>8704.06189555125</v>
      </c>
      <c r="N42" s="21" t="n">
        <v>0.0239351851851852</v>
      </c>
      <c r="O42" s="22" t="n">
        <f aca="false">10000/P42*"60:00.0"</f>
        <v>0.0243209588294792</v>
      </c>
      <c r="P42" s="43" t="n">
        <v>17132</v>
      </c>
      <c r="Q42" s="25" t="n">
        <f aca="false">"60:00.0"/R42*21097</f>
        <v>17062.6347951114</v>
      </c>
      <c r="R42" s="26" t="n">
        <v>0.0515185185185185</v>
      </c>
      <c r="S42" s="27" t="n">
        <f aca="false">T42*21097/42195</f>
        <v>0.0543528785006134</v>
      </c>
      <c r="T42" s="26" t="n">
        <v>0.108708333333333</v>
      </c>
      <c r="U42" s="19" t="n">
        <f aca="false">COUNTA(B42,D42,F42,H42,J42,L42,N42,P42,R42,T42)</f>
        <v>10</v>
      </c>
    </row>
    <row r="43" customFormat="false" ht="12.8" hidden="false" customHeight="false" outlineLevel="0" collapsed="false">
      <c r="A43" s="19" t="n">
        <v>54</v>
      </c>
      <c r="B43" s="21" t="n">
        <v>0.001</v>
      </c>
      <c r="C43" s="22" t="n">
        <f aca="false">D43/2</f>
        <v>0.00108622685185185</v>
      </c>
      <c r="D43" s="21" t="n">
        <v>0.0021724537037037</v>
      </c>
      <c r="E43" s="22" t="n">
        <f aca="false">F43/2</f>
        <v>0.00229398148148148</v>
      </c>
      <c r="F43" s="21" t="n">
        <v>0.00458796296296296</v>
      </c>
      <c r="G43" s="22" t="n">
        <f aca="false">H43*2/5</f>
        <v>0.00486944444444444</v>
      </c>
      <c r="H43" s="21" t="n">
        <v>0.0121736111111111</v>
      </c>
      <c r="I43" s="22" t="n">
        <f aca="false">J43*5/6</f>
        <v>0.0122077546296296</v>
      </c>
      <c r="J43" s="21" t="n">
        <v>0.0146493055555556</v>
      </c>
      <c r="K43" s="22" t="n">
        <f aca="false">6000/L43*"30:00.0"</f>
        <v>0.01480625</v>
      </c>
      <c r="L43" s="44" t="n">
        <f aca="false">"30:00.0"/N43*10000</f>
        <v>8442.3807513719</v>
      </c>
      <c r="M43" s="24" t="n">
        <f aca="false">"30:00.0"/N43*10000</f>
        <v>8442.3807513719</v>
      </c>
      <c r="N43" s="21" t="n">
        <v>0.0246770833333333</v>
      </c>
      <c r="O43" s="22" t="n">
        <f aca="false">10000/P43*"60:00.0"</f>
        <v>0.0251625500734722</v>
      </c>
      <c r="P43" s="43" t="n">
        <v>16559</v>
      </c>
      <c r="Q43" s="25" t="n">
        <f aca="false">"60:00.0"/R43*21097</f>
        <v>16503.8788326561</v>
      </c>
      <c r="R43" s="26" t="n">
        <v>0.0532627314814815</v>
      </c>
      <c r="S43" s="27" t="n">
        <f aca="false">T43*21097/42195</f>
        <v>0.0563314195720486</v>
      </c>
      <c r="T43" s="26" t="n">
        <v>0.112665509259259</v>
      </c>
      <c r="U43" s="19" t="n">
        <f aca="false">COUNTA(B43,D43,F43,H43,J43,L43,N43,P43,R43,T43)</f>
        <v>10</v>
      </c>
    </row>
    <row r="44" customFormat="false" ht="12.8" hidden="false" customHeight="false" outlineLevel="0" collapsed="false">
      <c r="A44" s="19" t="n">
        <v>55</v>
      </c>
      <c r="B44" s="21" t="n">
        <v>0.000983796296296296</v>
      </c>
      <c r="C44" s="22" t="n">
        <f aca="false">D44/2</f>
        <v>0.0010775462962963</v>
      </c>
      <c r="D44" s="21" t="n">
        <v>0.00215509259259259</v>
      </c>
      <c r="E44" s="22" t="n">
        <f aca="false">F44/2</f>
        <v>0.00228645833333333</v>
      </c>
      <c r="F44" s="21" t="n">
        <v>0.00457291666666667</v>
      </c>
      <c r="G44" s="22" t="n">
        <f aca="false">H44*2/5</f>
        <v>0.0048212962962963</v>
      </c>
      <c r="H44" s="21" t="n">
        <v>0.0120532407407407</v>
      </c>
      <c r="I44" s="22" t="n">
        <f aca="false">J44*5/6</f>
        <v>0.0123225308642014</v>
      </c>
      <c r="J44" s="21" t="n">
        <v>0.014787037037037</v>
      </c>
      <c r="K44" s="22" t="n">
        <f aca="false">6000/L44*"30:00.0"</f>
        <v>0.014815692781794</v>
      </c>
      <c r="L44" s="43" t="n">
        <v>8437</v>
      </c>
      <c r="M44" s="24" t="n">
        <f aca="false">"30:00.0"/N44*10000</f>
        <v>8393.95635142699</v>
      </c>
      <c r="N44" s="21" t="n">
        <v>0.0248194444444444</v>
      </c>
      <c r="O44" s="22" t="n">
        <f aca="false">10000/P44*"60:00.0"</f>
        <v>0.0253077421444792</v>
      </c>
      <c r="P44" s="43" t="n">
        <v>16464</v>
      </c>
      <c r="Q44" s="25" t="n">
        <f aca="false">"60:00.0"/R44*21097</f>
        <v>16369.0676322255</v>
      </c>
      <c r="R44" s="26" t="n">
        <v>0.0537013888888889</v>
      </c>
      <c r="S44" s="27" t="n">
        <f aca="false">T44*21097/42195</f>
        <v>0.0562336209639583</v>
      </c>
      <c r="T44" s="26" t="n">
        <v>0.112469907407407</v>
      </c>
      <c r="U44" s="19" t="n">
        <f aca="false">COUNTA(B44,D44,F44,H44,J44,L44,N44,P44,R44,T44)</f>
        <v>10</v>
      </c>
    </row>
    <row r="45" customFormat="false" ht="12.8" hidden="false" customHeight="false" outlineLevel="0" collapsed="false">
      <c r="A45" s="19" t="n">
        <v>56</v>
      </c>
      <c r="B45" s="21" t="n">
        <v>0.00102777777777778</v>
      </c>
      <c r="C45" s="22" t="n">
        <f aca="false">D45/2</f>
        <v>0.00109259259259259</v>
      </c>
      <c r="D45" s="21" t="n">
        <v>0.00218518518518519</v>
      </c>
      <c r="E45" s="22" t="n">
        <f aca="false">F45/2</f>
        <v>0.00231655092592593</v>
      </c>
      <c r="F45" s="21" t="n">
        <v>0.00463310185185185</v>
      </c>
      <c r="G45" s="22" t="n">
        <f aca="false">H45*2/5</f>
        <v>0.00493842592592593</v>
      </c>
      <c r="H45" s="21" t="n">
        <v>0.0123460648148148</v>
      </c>
      <c r="I45" s="22" t="n">
        <f aca="false">J45*5/6</f>
        <v>0.012353587962963</v>
      </c>
      <c r="J45" s="28" t="n">
        <f aca="false">6000/L45*"30:00.0"</f>
        <v>0.0148243055555556</v>
      </c>
      <c r="K45" s="22" t="n">
        <f aca="false">6000/L45*"30:00.0"</f>
        <v>0.0148243055555556</v>
      </c>
      <c r="L45" s="44" t="n">
        <f aca="false">"30:00.0"/N45*10000</f>
        <v>8432.0981870989</v>
      </c>
      <c r="M45" s="24" t="n">
        <f aca="false">"30:00.0"/N45*10000</f>
        <v>8432.0981870989</v>
      </c>
      <c r="N45" s="21" t="n">
        <v>0.0247071759259259</v>
      </c>
      <c r="O45" s="22" t="n">
        <f aca="false">10000/P45*"60:00.0"</f>
        <v>0.0255713687570139</v>
      </c>
      <c r="P45" s="44" t="n">
        <f aca="false">"60:00.0"/R45*21097</f>
        <v>16294.2653021819</v>
      </c>
      <c r="Q45" s="25" t="n">
        <f aca="false">"60:00.0"/R45*21097</f>
        <v>16294.2653021819</v>
      </c>
      <c r="R45" s="26" t="n">
        <v>0.0539479166666667</v>
      </c>
      <c r="S45" s="27" t="n">
        <f aca="false">T45*21097/42195</f>
        <v>0.0580495501485648</v>
      </c>
      <c r="T45" s="26" t="n">
        <v>0.116101851851852</v>
      </c>
      <c r="U45" s="19" t="n">
        <f aca="false">COUNTA(B45,D45,F45,H45,J45,L45,N45,P45,R45,T45)</f>
        <v>10</v>
      </c>
    </row>
    <row r="46" customFormat="false" ht="12.8" hidden="false" customHeight="false" outlineLevel="0" collapsed="false">
      <c r="A46" s="19" t="n">
        <v>57</v>
      </c>
      <c r="B46" s="21" t="n">
        <v>0.00104398148148148</v>
      </c>
      <c r="C46" s="22" t="n">
        <f aca="false">D46/2</f>
        <v>0.00112731481481482</v>
      </c>
      <c r="D46" s="21" t="n">
        <v>0.00225462962962963</v>
      </c>
      <c r="E46" s="22" t="n">
        <f aca="false">F46/2</f>
        <v>0.00233680555555556</v>
      </c>
      <c r="F46" s="21" t="n">
        <v>0.00467361111111111</v>
      </c>
      <c r="G46" s="22" t="n">
        <f aca="false">H46*2/5</f>
        <v>0.00479166666666667</v>
      </c>
      <c r="H46" s="21" t="n">
        <v>0.0119791666666667</v>
      </c>
      <c r="I46" s="22" t="n">
        <f aca="false">J46*5/6</f>
        <v>0.0124039351851852</v>
      </c>
      <c r="J46" s="28" t="n">
        <f aca="false">6000/L46*"30:00.0"</f>
        <v>0.0148847222222222</v>
      </c>
      <c r="K46" s="22" t="n">
        <f aca="false">6000/L46*"30:00.0"</f>
        <v>0.0148847222222222</v>
      </c>
      <c r="L46" s="44" t="n">
        <f aca="false">"30:00.0"/N46*10000</f>
        <v>8397.87253895679</v>
      </c>
      <c r="M46" s="24" t="n">
        <f aca="false">"30:00.0"/N46*10000</f>
        <v>8397.87253895679</v>
      </c>
      <c r="N46" s="21" t="n">
        <v>0.0248078703703704</v>
      </c>
      <c r="O46" s="22" t="n">
        <f aca="false">10000/P46*"60:00.0"</f>
        <v>0.025600065536169</v>
      </c>
      <c r="P46" s="43" t="n">
        <v>16276</v>
      </c>
      <c r="Q46" s="25" t="n">
        <f aca="false">"60:00.0"/R46*21097</f>
        <v>16037.5868403826</v>
      </c>
      <c r="R46" s="26" t="n">
        <v>0.0548113425925926</v>
      </c>
      <c r="S46" s="27" t="n">
        <f aca="false">T46*21097/42195</f>
        <v>0.0579465433305671</v>
      </c>
      <c r="T46" s="26" t="n">
        <v>0.115895833333333</v>
      </c>
      <c r="U46" s="19" t="n">
        <f aca="false">COUNTA(B46,D46,F46,H46,J46,L46,N46,P46,R46,T46)</f>
        <v>10</v>
      </c>
    </row>
    <row r="47" customFormat="false" ht="12.8" hidden="false" customHeight="false" outlineLevel="0" collapsed="false">
      <c r="A47" s="19" t="n">
        <v>58</v>
      </c>
      <c r="B47" s="21" t="n">
        <v>0.00103125</v>
      </c>
      <c r="C47" s="22" t="n">
        <f aca="false">D47/2</f>
        <v>0.00112094907407407</v>
      </c>
      <c r="D47" s="21" t="n">
        <v>0.00224189814814815</v>
      </c>
      <c r="E47" s="22" t="n">
        <f aca="false">F47/2</f>
        <v>0.00232060185185185</v>
      </c>
      <c r="F47" s="21" t="n">
        <v>0.0046412037037037</v>
      </c>
      <c r="G47" s="22" t="n">
        <f aca="false">H47*2/5</f>
        <v>0.00485648148148148</v>
      </c>
      <c r="H47" s="21" t="n">
        <v>0.0121412037037037</v>
      </c>
      <c r="I47" s="22" t="n">
        <f aca="false">J47*5/6</f>
        <v>0.0123398919753125</v>
      </c>
      <c r="J47" s="21" t="n">
        <v>0.0148078703703704</v>
      </c>
      <c r="K47" s="22" t="n">
        <f aca="false">6000/L47*"30:00.0"</f>
        <v>0.0150208333333333</v>
      </c>
      <c r="L47" s="44" t="n">
        <f aca="false">"30:00.0"/N47*10000</f>
        <v>8321.77531206658</v>
      </c>
      <c r="M47" s="24" t="n">
        <f aca="false">"30:00.0"/N47*10000</f>
        <v>8321.77531206658</v>
      </c>
      <c r="N47" s="21" t="n">
        <v>0.0250347222222222</v>
      </c>
      <c r="O47" s="22" t="n">
        <f aca="false">10000/P47*"60:00.0"</f>
        <v>0.0254873175108102</v>
      </c>
      <c r="P47" s="43" t="n">
        <v>16348</v>
      </c>
      <c r="Q47" s="25" t="n">
        <f aca="false">"60:00.0"/R47*21097</f>
        <v>16248.9463212169</v>
      </c>
      <c r="R47" s="26" t="n">
        <v>0.0540983796296296</v>
      </c>
      <c r="S47" s="27" t="n">
        <f aca="false">T47*21097/42195</f>
        <v>0.0584685217003935</v>
      </c>
      <c r="T47" s="26" t="n">
        <v>0.116939814814815</v>
      </c>
      <c r="U47" s="19" t="n">
        <f aca="false">COUNTA(B47,D47,F47,H47,J47,L47,N47,P47,R47,T47)</f>
        <v>10</v>
      </c>
    </row>
    <row r="48" customFormat="false" ht="12.8" hidden="false" customHeight="false" outlineLevel="0" collapsed="false">
      <c r="A48" s="19" t="n">
        <v>59</v>
      </c>
      <c r="B48" s="21" t="n">
        <v>0.000993055555555556</v>
      </c>
      <c r="C48" s="22" t="n">
        <f aca="false">D48/2</f>
        <v>0.00113078703703704</v>
      </c>
      <c r="D48" s="21" t="n">
        <v>0.00226157407407407</v>
      </c>
      <c r="E48" s="22" t="n">
        <f aca="false">F48/2</f>
        <v>0.00231481481481481</v>
      </c>
      <c r="F48" s="21" t="n">
        <v>0.00462962962962963</v>
      </c>
      <c r="G48" s="22" t="n">
        <f aca="false">H48*2/5</f>
        <v>0.00472222222222222</v>
      </c>
      <c r="H48" s="28" t="n">
        <f aca="false">J48*5/6</f>
        <v>0.0118055555555556</v>
      </c>
      <c r="I48" s="22" t="n">
        <f aca="false">J48*5/6</f>
        <v>0.0118055555555556</v>
      </c>
      <c r="J48" s="21" t="n">
        <v>0.0141666666666667</v>
      </c>
      <c r="K48" s="22" t="n">
        <f aca="false">6000/L48*"30:00.0"</f>
        <v>0.0151405038759722</v>
      </c>
      <c r="L48" s="44" t="n">
        <f aca="false">"30:00.0"/N48*10000</f>
        <v>8256</v>
      </c>
      <c r="M48" s="24" t="n">
        <f aca="false">"30:00.0"/N48*10000</f>
        <v>8256</v>
      </c>
      <c r="N48" s="28" t="n">
        <f aca="false">10000/P48*"60:00.0"</f>
        <v>0.0252341731266204</v>
      </c>
      <c r="O48" s="22" t="n">
        <f aca="false">10000/P48*"60:00.0"</f>
        <v>0.0252341731266204</v>
      </c>
      <c r="P48" s="43" t="n">
        <v>16512</v>
      </c>
      <c r="Q48" s="25" t="n">
        <f aca="false">"60:00.0"/R48*21097</f>
        <v>16478.455196355</v>
      </c>
      <c r="R48" s="26" t="n">
        <v>0.0533449074074074</v>
      </c>
      <c r="S48" s="27" t="n">
        <f aca="false">T48*21097/42195</f>
        <v>0.0565796775772106</v>
      </c>
      <c r="T48" s="26" t="n">
        <v>0.113162037037037</v>
      </c>
      <c r="U48" s="19" t="n">
        <f aca="false">COUNTA(B48,D48,F48,H48,J48,L48,N48,P48,R48,T48)</f>
        <v>10</v>
      </c>
    </row>
    <row r="49" customFormat="false" ht="12.8" hidden="false" customHeight="false" outlineLevel="0" collapsed="false">
      <c r="A49" s="19" t="n">
        <v>60</v>
      </c>
      <c r="B49" s="21" t="n">
        <v>0.000986111111111111</v>
      </c>
      <c r="C49" s="22" t="n">
        <f aca="false">D49/2</f>
        <v>0.0010630787037037</v>
      </c>
      <c r="D49" s="21" t="n">
        <v>0.00212615740740741</v>
      </c>
      <c r="E49" s="22" t="n">
        <f aca="false">F49/2</f>
        <v>0.00222569444444444</v>
      </c>
      <c r="F49" s="21" t="n">
        <v>0.00445138888888889</v>
      </c>
      <c r="G49" s="22" t="n">
        <f aca="false">H49*2/5</f>
        <v>0.00475324074074074</v>
      </c>
      <c r="H49" s="21" t="n">
        <v>0.0118831018518519</v>
      </c>
      <c r="I49" s="22" t="n">
        <f aca="false">J49*5/6</f>
        <v>0.0120129243827199</v>
      </c>
      <c r="J49" s="21" t="n">
        <v>0.0144155092592593</v>
      </c>
      <c r="K49" s="22" t="n">
        <f aca="false">6000/L49*"30:00.0"</f>
        <v>0.014525</v>
      </c>
      <c r="L49" s="44" t="n">
        <f aca="false">"30:00.0"/N49*10000</f>
        <v>8605.85197934597</v>
      </c>
      <c r="M49" s="24" t="n">
        <f aca="false">"30:00.0"/N49*10000</f>
        <v>8605.85197934597</v>
      </c>
      <c r="N49" s="21" t="n">
        <v>0.0242083333333333</v>
      </c>
      <c r="O49" s="22" t="n">
        <f aca="false">10000/P49*"60:00.0"</f>
        <v>0.0247426761678588</v>
      </c>
      <c r="P49" s="43" t="n">
        <v>16840</v>
      </c>
      <c r="Q49" s="25" t="n">
        <f aca="false">"60:00.0"/R49*21097</f>
        <v>16084.1168996188</v>
      </c>
      <c r="R49" s="26" t="n">
        <v>0.0546527777777778</v>
      </c>
      <c r="S49" s="27" t="n">
        <f aca="false">T49*21097/42195</f>
        <v>0.0565935661369444</v>
      </c>
      <c r="T49" s="26" t="n">
        <v>0.113189814814815</v>
      </c>
      <c r="U49" s="19" t="n">
        <f aca="false">COUNTA(B49,D49,F49,H49,J49,L49,N49,P49,R49,T49)</f>
        <v>10</v>
      </c>
    </row>
    <row r="50" customFormat="false" ht="12.8" hidden="false" customHeight="false" outlineLevel="0" collapsed="false">
      <c r="A50" s="19" t="n">
        <v>61</v>
      </c>
      <c r="B50" s="21" t="n">
        <v>0.00102083333333333</v>
      </c>
      <c r="C50" s="22" t="n">
        <f aca="false">D50/2</f>
        <v>0.00103472222222222</v>
      </c>
      <c r="D50" s="21" t="n">
        <v>0.00206944444444444</v>
      </c>
      <c r="E50" s="22" t="n">
        <f aca="false">F50/2</f>
        <v>0.00226157407407407</v>
      </c>
      <c r="F50" s="21" t="n">
        <v>0.00452314814814815</v>
      </c>
      <c r="G50" s="22" t="n">
        <f aca="false">H50*2/5</f>
        <v>0.00473796296296296</v>
      </c>
      <c r="H50" s="28" t="n">
        <f aca="false">J50*5/6</f>
        <v>0.0118449074074074</v>
      </c>
      <c r="I50" s="22" t="n">
        <f aca="false">J50*5/6</f>
        <v>0.0118449074074074</v>
      </c>
      <c r="J50" s="28" t="n">
        <f aca="false">6000/L50*"30:00.0"</f>
        <v>0.0142138888888889</v>
      </c>
      <c r="K50" s="22" t="n">
        <f aca="false">6000/L50*"30:00.0"</f>
        <v>0.0142138888888889</v>
      </c>
      <c r="L50" s="44" t="n">
        <f aca="false">"30:00.0"/N50*10000</f>
        <v>8794.21536056284</v>
      </c>
      <c r="M50" s="24" t="n">
        <f aca="false">"30:00.0"/N50*10000</f>
        <v>8794.21536056283</v>
      </c>
      <c r="N50" s="21" t="n">
        <v>0.0236898148148148</v>
      </c>
      <c r="O50" s="22" t="n">
        <f aca="false">10000/P50*"60:00.0"</f>
        <v>0.0248707908268519</v>
      </c>
      <c r="P50" s="44" t="n">
        <f aca="false">"60:00.0"/R50*21097</f>
        <v>16753.2536286231</v>
      </c>
      <c r="Q50" s="25" t="n">
        <f aca="false">"60:00.0"/R50*21097</f>
        <v>16753.2536286231</v>
      </c>
      <c r="R50" s="26" t="n">
        <v>0.0524699074074074</v>
      </c>
      <c r="S50" s="27" t="n">
        <f aca="false">T50*21097/42195</f>
        <v>0.0575675013879514</v>
      </c>
      <c r="T50" s="26" t="n">
        <v>0.115137731481481</v>
      </c>
      <c r="U50" s="19" t="n">
        <f aca="false">COUNTA(B50,D50,F50,H50,J50,L50,N50,P50,R50,T50)</f>
        <v>10</v>
      </c>
      <c r="W50" s="12" t="s">
        <v>22</v>
      </c>
    </row>
    <row r="51" customFormat="false" ht="12.8" hidden="false" customHeight="false" outlineLevel="0" collapsed="false">
      <c r="A51" s="19" t="n">
        <v>62</v>
      </c>
      <c r="B51" s="21" t="n">
        <v>0.000996527777777778</v>
      </c>
      <c r="C51" s="22" t="n">
        <f aca="false">D51/2</f>
        <v>0.00112384259259259</v>
      </c>
      <c r="D51" s="21" t="n">
        <v>0.00224768518518519</v>
      </c>
      <c r="E51" s="22" t="n">
        <f aca="false">F51/2</f>
        <v>0.00235069444444444</v>
      </c>
      <c r="F51" s="21" t="n">
        <v>0.00470138888888889</v>
      </c>
      <c r="G51" s="22" t="n">
        <f aca="false">H51*2/5</f>
        <v>0.00471450617283565</v>
      </c>
      <c r="H51" s="28" t="n">
        <f aca="false">J51*5/6</f>
        <v>0.0117862654320949</v>
      </c>
      <c r="I51" s="22" t="n">
        <f aca="false">J51*5/6</f>
        <v>0.0117862654320949</v>
      </c>
      <c r="J51" s="21" t="n">
        <v>0.0141435185185185</v>
      </c>
      <c r="K51" s="22" t="n">
        <f aca="false">6000/L51*"30:00.0"</f>
        <v>0.0152160681679861</v>
      </c>
      <c r="L51" s="43" t="n">
        <v>8215</v>
      </c>
      <c r="M51" s="24" t="n">
        <f aca="false">"30:00.0"/N51*10000</f>
        <v>8124.21014623579</v>
      </c>
      <c r="N51" s="21" t="n">
        <v>0.0256435185185185</v>
      </c>
      <c r="O51" s="22" t="n">
        <f aca="false">10000/P51*"60:00.0"</f>
        <v>0.0259185535373611</v>
      </c>
      <c r="P51" s="43" t="n">
        <v>16076</v>
      </c>
      <c r="Q51" s="25" t="n">
        <f aca="false">"60:00.0"/R51*21097</f>
        <v>15782.6358006733</v>
      </c>
      <c r="R51" s="26" t="n">
        <v>0.0556967592592593</v>
      </c>
      <c r="S51" s="27" t="n">
        <f aca="false">T51*21097/42195</f>
        <v>0.0583568345325694</v>
      </c>
      <c r="T51" s="26" t="n">
        <v>0.116716435185185</v>
      </c>
      <c r="U51" s="19" t="n">
        <f aca="false">COUNTA(B51,D51,F51,H51,J51,L51,N51,P51,R51,T51)</f>
        <v>10</v>
      </c>
    </row>
    <row r="52" customFormat="false" ht="12.8" hidden="false" customHeight="false" outlineLevel="0" collapsed="false">
      <c r="A52" s="19" t="n">
        <v>63</v>
      </c>
      <c r="B52" s="21" t="n">
        <v>0.00106712962962963</v>
      </c>
      <c r="C52" s="22" t="n">
        <f aca="false">D52/2</f>
        <v>0.00112615740740741</v>
      </c>
      <c r="D52" s="21" t="n">
        <v>0.00225231481481481</v>
      </c>
      <c r="E52" s="22" t="n">
        <f aca="false">F52/2</f>
        <v>0.00238252314814815</v>
      </c>
      <c r="F52" s="21" t="n">
        <v>0.0047650462962963</v>
      </c>
      <c r="G52" s="22" t="n">
        <f aca="false">H52*2/5</f>
        <v>0.00508526234568287</v>
      </c>
      <c r="H52" s="28" t="n">
        <f aca="false">J52*5/6</f>
        <v>0.0127131558642014</v>
      </c>
      <c r="I52" s="22" t="n">
        <f aca="false">J52*5/6</f>
        <v>0.0127131558642014</v>
      </c>
      <c r="J52" s="21" t="n">
        <v>0.015255787037037</v>
      </c>
      <c r="K52" s="22" t="n">
        <f aca="false">6000/L52*"30:00.0"</f>
        <v>0.0153827221265046</v>
      </c>
      <c r="L52" s="43" t="n">
        <v>8126</v>
      </c>
      <c r="M52" s="24" t="n">
        <f aca="false">"30:00.0"/N52*10000</f>
        <v>8095.3451765235</v>
      </c>
      <c r="N52" s="21" t="n">
        <v>0.0257349537037037</v>
      </c>
      <c r="O52" s="22" t="n">
        <f aca="false">10000/P52*"60:00.0"</f>
        <v>0.0262616076305671</v>
      </c>
      <c r="P52" s="43" t="n">
        <v>15866</v>
      </c>
      <c r="Q52" s="25" t="n">
        <f aca="false">"60:00.0"/R52*21097</f>
        <v>15690.6867201058</v>
      </c>
      <c r="R52" s="26" t="n">
        <v>0.0560231481481482</v>
      </c>
      <c r="S52" s="27" t="n">
        <f aca="false">T52*21097/42195</f>
        <v>0.0580605452583449</v>
      </c>
      <c r="T52" s="26" t="n">
        <v>0.116123842592593</v>
      </c>
      <c r="U52" s="19" t="n">
        <f aca="false">COUNTA(B52,D52,F52,H52,J52,L52,N52,P52,R52,T52)</f>
        <v>10</v>
      </c>
    </row>
    <row r="53" customFormat="false" ht="12.8" hidden="false" customHeight="false" outlineLevel="0" collapsed="false">
      <c r="A53" s="19" t="n">
        <v>64</v>
      </c>
      <c r="B53" s="21" t="n">
        <v>0.00108564814814815</v>
      </c>
      <c r="C53" s="22" t="n">
        <f aca="false">D53/2</f>
        <v>0.00110763888888889</v>
      </c>
      <c r="D53" s="21" t="n">
        <v>0.00221527777777778</v>
      </c>
      <c r="E53" s="22" t="n">
        <f aca="false">F53/2</f>
        <v>0.00236574074074074</v>
      </c>
      <c r="F53" s="21" t="n">
        <v>0.00473148148148148</v>
      </c>
      <c r="G53" s="22" t="n">
        <f aca="false">H53*2/5</f>
        <v>0.00495</v>
      </c>
      <c r="H53" s="21" t="n">
        <v>0.012375</v>
      </c>
      <c r="I53" s="22" t="n">
        <f aca="false">J53*5/6</f>
        <v>0.0125482253086458</v>
      </c>
      <c r="J53" s="21" t="n">
        <v>0.0150578703703704</v>
      </c>
      <c r="K53" s="22" t="n">
        <f aca="false">6000/L53*"30:00.0"</f>
        <v>0.0151276775989352</v>
      </c>
      <c r="L53" s="43" t="n">
        <v>8263</v>
      </c>
      <c r="M53" s="24" t="n">
        <f aca="false">"30:00.0"/N53*10000</f>
        <v>8137.80008137801</v>
      </c>
      <c r="N53" s="21" t="n">
        <v>0.0256006944444444</v>
      </c>
      <c r="O53" s="22" t="n">
        <f aca="false">10000/P53*"60:00.0"</f>
        <v>0.0260954886119329</v>
      </c>
      <c r="P53" s="43" t="n">
        <v>15967</v>
      </c>
      <c r="Q53" s="25" t="n">
        <f aca="false">"60:00.0"/R53*21097</f>
        <v>15565.274418986</v>
      </c>
      <c r="R53" s="26" t="n">
        <v>0.056474537037037</v>
      </c>
      <c r="S53" s="27" t="n">
        <f aca="false">T53*21097/42195</f>
        <v>0.0582491981946644</v>
      </c>
      <c r="T53" s="26" t="n">
        <v>0.116501157407407</v>
      </c>
      <c r="U53" s="19" t="n">
        <f aca="false">COUNTA(B53,D53,F53,H53,J53,L53,N53,P53,R53,T53)</f>
        <v>10</v>
      </c>
    </row>
    <row r="54" customFormat="false" ht="12.8" hidden="false" customHeight="false" outlineLevel="0" collapsed="false">
      <c r="A54" s="19" t="n">
        <v>65</v>
      </c>
      <c r="B54" s="21" t="n">
        <v>0.0010775462962963</v>
      </c>
      <c r="C54" s="22" t="n">
        <f aca="false">D54/2</f>
        <v>0.00111458333333333</v>
      </c>
      <c r="D54" s="21" t="n">
        <v>0.00222916666666667</v>
      </c>
      <c r="E54" s="22" t="n">
        <f aca="false">F54/2</f>
        <v>0.00237847222222222</v>
      </c>
      <c r="F54" s="21" t="n">
        <v>0.00475694444444445</v>
      </c>
      <c r="G54" s="22" t="n">
        <f aca="false">H54*2/5</f>
        <v>0.00498981481481482</v>
      </c>
      <c r="H54" s="21" t="n">
        <v>0.012474537037037</v>
      </c>
      <c r="I54" s="22" t="n">
        <f aca="false">J54*5/6</f>
        <v>0.0126186342592593</v>
      </c>
      <c r="J54" s="21" t="n">
        <v>0.0151423611111111</v>
      </c>
      <c r="K54" s="22" t="n">
        <f aca="false">6000/L54*"30:00.0"</f>
        <v>0.0152234806966319</v>
      </c>
      <c r="L54" s="43" t="n">
        <v>8211</v>
      </c>
      <c r="M54" s="24" t="n">
        <f aca="false">"30:00.0"/N54*10000</f>
        <v>8047.57008092278</v>
      </c>
      <c r="N54" s="21" t="n">
        <v>0.0258877314814815</v>
      </c>
      <c r="O54" s="22" t="n">
        <f aca="false">10000/P54*"60:00.0"</f>
        <v>0.0260709965377662</v>
      </c>
      <c r="P54" s="43" t="n">
        <v>15982</v>
      </c>
      <c r="Q54" s="25" t="n">
        <f aca="false">"60:00.0"/R54*21097</f>
        <v>15636.4160421642</v>
      </c>
      <c r="R54" s="26" t="n">
        <v>0.0562175925925926</v>
      </c>
      <c r="S54" s="27" t="n">
        <f aca="false">T54*21097/42195</f>
        <v>0.0588151570036343</v>
      </c>
      <c r="T54" s="26" t="n">
        <v>0.117633101851852</v>
      </c>
      <c r="U54" s="19" t="n">
        <f aca="false">COUNTA(B54,D54,F54,H54,J54,L54,N54,P54,R54,T54)</f>
        <v>10</v>
      </c>
    </row>
    <row r="55" customFormat="false" ht="12.8" hidden="false" customHeight="false" outlineLevel="0" collapsed="false">
      <c r="A55" s="19" t="n">
        <v>66</v>
      </c>
      <c r="B55" s="21" t="n">
        <v>0.00103819444444444</v>
      </c>
      <c r="C55" s="22" t="n">
        <f aca="false">D55/2</f>
        <v>0.00111921296296296</v>
      </c>
      <c r="D55" s="21" t="n">
        <v>0.00223842592592593</v>
      </c>
      <c r="E55" s="22" t="n">
        <f aca="false">F55/2</f>
        <v>0.00235127314814815</v>
      </c>
      <c r="F55" s="21" t="n">
        <v>0.0047025462962963</v>
      </c>
      <c r="G55" s="22" t="n">
        <f aca="false">H55*2/5</f>
        <v>0.0050625</v>
      </c>
      <c r="H55" s="21" t="n">
        <v>0.01265625</v>
      </c>
      <c r="I55" s="22" t="n">
        <f aca="false">J55*5/6</f>
        <v>0.0127280873248611</v>
      </c>
      <c r="J55" s="28" t="n">
        <f aca="false">6000/L55*"30:00.0"</f>
        <v>0.015273704789838</v>
      </c>
      <c r="K55" s="22" t="n">
        <f aca="false">6000/L55*"30:00.0"</f>
        <v>0.015273704789838</v>
      </c>
      <c r="L55" s="43" t="n">
        <v>8184</v>
      </c>
      <c r="M55" s="24" t="n">
        <f aca="false">"30:00.0"/N55*10000</f>
        <v>8146.27081824764</v>
      </c>
      <c r="N55" s="21" t="n">
        <v>0.0255740740740741</v>
      </c>
      <c r="O55" s="22" t="n">
        <f aca="false">10000/P55*"60:00.0"</f>
        <v>0.0261922722320023</v>
      </c>
      <c r="P55" s="43" t="n">
        <v>15908</v>
      </c>
      <c r="Q55" s="25" t="n">
        <f aca="false">"60:00.0"/R55*21097</f>
        <v>15564.9554257608</v>
      </c>
      <c r="R55" s="26" t="n">
        <v>0.0564756944444444</v>
      </c>
      <c r="S55" s="27" t="n">
        <f aca="false">T55*21097/42195</f>
        <v>0.0583672509523727</v>
      </c>
      <c r="T55" s="26" t="n">
        <v>0.116737268518519</v>
      </c>
      <c r="U55" s="19" t="n">
        <f aca="false">COUNTA(B55,D55,F55,H55,J55,L55,N55,P55,R55,T55)</f>
        <v>10</v>
      </c>
    </row>
    <row r="56" customFormat="false" ht="12.8" hidden="false" customHeight="false" outlineLevel="0" collapsed="false">
      <c r="A56" s="19" t="n">
        <v>67</v>
      </c>
      <c r="B56" s="21" t="n">
        <v>0.00105555555555556</v>
      </c>
      <c r="C56" s="22" t="n">
        <f aca="false">D56/2</f>
        <v>0.00113425925925926</v>
      </c>
      <c r="D56" s="21" t="n">
        <v>0.00226851851851852</v>
      </c>
      <c r="E56" s="22" t="n">
        <f aca="false">F56/2</f>
        <v>0.00239583333333333</v>
      </c>
      <c r="F56" s="21" t="n">
        <v>0.00479166666666667</v>
      </c>
      <c r="G56" s="22" t="n">
        <f aca="false">H56*2/5</f>
        <v>0.0050125</v>
      </c>
      <c r="H56" s="21" t="n">
        <v>0.01253125</v>
      </c>
      <c r="I56" s="22" t="n">
        <f aca="false">J56*5/6</f>
        <v>0.0127006172839468</v>
      </c>
      <c r="J56" s="21" t="n">
        <v>0.0152407407407407</v>
      </c>
      <c r="K56" s="22" t="n">
        <f aca="false">6000/L56*"30:00.0"</f>
        <v>0.0154225786551505</v>
      </c>
      <c r="L56" s="43" t="n">
        <v>8105</v>
      </c>
      <c r="M56" s="24" t="n">
        <f aca="false">"30:00.0"/N56*10000</f>
        <v>8047.92989358847</v>
      </c>
      <c r="N56" s="21" t="n">
        <v>0.0258865740740741</v>
      </c>
      <c r="O56" s="22" t="n">
        <f aca="false">10000/P56*"60:00.0"</f>
        <v>0.026291435302037</v>
      </c>
      <c r="P56" s="43" t="n">
        <v>15848</v>
      </c>
      <c r="Q56" s="25" t="n">
        <f aca="false">"60:00.0"/R56*21097</f>
        <v>15682.9107128108</v>
      </c>
      <c r="R56" s="26" t="n">
        <v>0.0560509259259259</v>
      </c>
      <c r="S56" s="27" t="n">
        <f aca="false">T56*21097/42195</f>
        <v>0.0575501406882986</v>
      </c>
      <c r="T56" s="26" t="n">
        <v>0.115103009259259</v>
      </c>
      <c r="U56" s="19" t="n">
        <f aca="false">COUNTA(B56,D56,F56,H56,J56,L56,N56,P56,R56,T56)</f>
        <v>10</v>
      </c>
    </row>
    <row r="57" customFormat="false" ht="12.8" hidden="false" customHeight="false" outlineLevel="0" collapsed="false">
      <c r="A57" s="19" t="n">
        <v>68</v>
      </c>
      <c r="B57" s="21" t="n">
        <v>0.00104976851851852</v>
      </c>
      <c r="C57" s="22" t="n">
        <f aca="false">D57/2</f>
        <v>0.00117071759259259</v>
      </c>
      <c r="D57" s="21" t="n">
        <v>0.00234143518518519</v>
      </c>
      <c r="E57" s="22" t="n">
        <f aca="false">F57/2</f>
        <v>0.00241782407407407</v>
      </c>
      <c r="F57" s="21" t="n">
        <v>0.00483564814814815</v>
      </c>
      <c r="G57" s="22" t="n">
        <f aca="false">H57*2/5</f>
        <v>0.00506790123457176</v>
      </c>
      <c r="H57" s="28" t="n">
        <f aca="false">J57*5/6</f>
        <v>0.0126697530864236</v>
      </c>
      <c r="I57" s="22" t="n">
        <f aca="false">J57*5/6</f>
        <v>0.0126697530864236</v>
      </c>
      <c r="J57" s="21" t="n">
        <v>0.0152037037037037</v>
      </c>
      <c r="K57" s="22" t="n">
        <f aca="false">6000/L57*"30:00.0"</f>
        <v>0.0155009920634954</v>
      </c>
      <c r="L57" s="43" t="n">
        <v>8064</v>
      </c>
      <c r="M57" s="24" t="n">
        <f aca="false">"30:00.0"/N57*10000</f>
        <v>7808</v>
      </c>
      <c r="N57" s="28" t="n">
        <f aca="false">10000/P57*"60:00.0"</f>
        <v>0.0266820355191204</v>
      </c>
      <c r="O57" s="22" t="n">
        <f aca="false">10000/P57*"60:00.0"</f>
        <v>0.0266820355191204</v>
      </c>
      <c r="P57" s="43" t="n">
        <v>15616</v>
      </c>
      <c r="Q57" s="25" t="n">
        <f aca="false">"60:00.0"/R57*21097</f>
        <v>14996.6827264829</v>
      </c>
      <c r="R57" s="26" t="n">
        <v>0.0586157407407407</v>
      </c>
      <c r="S57" s="27" t="n">
        <f aca="false">T57*21097/42195</f>
        <v>0.0595755556488194</v>
      </c>
      <c r="T57" s="26" t="n">
        <v>0.119153935185185</v>
      </c>
      <c r="U57" s="19" t="n">
        <f aca="false">COUNTA(B57,D57,F57,H57,J57,L57,N57,P57,R57,T57)</f>
        <v>10</v>
      </c>
    </row>
    <row r="58" customFormat="false" ht="12.8" hidden="false" customHeight="false" outlineLevel="0" collapsed="false">
      <c r="A58" s="19" t="n">
        <v>69</v>
      </c>
      <c r="B58" s="21" t="n">
        <v>0.00107638888888889</v>
      </c>
      <c r="C58" s="22" t="n">
        <f aca="false">D58/2</f>
        <v>0.00114467592592593</v>
      </c>
      <c r="D58" s="21" t="n">
        <v>0.00228935185185185</v>
      </c>
      <c r="E58" s="22" t="n">
        <f aca="false">F58/2</f>
        <v>0.00241956018518519</v>
      </c>
      <c r="F58" s="21" t="n">
        <v>0.00483912037037037</v>
      </c>
      <c r="G58" s="22" t="n">
        <f aca="false">H58*2/5</f>
        <v>0.00509537037037037</v>
      </c>
      <c r="H58" s="21" t="n">
        <v>0.0127384259259259</v>
      </c>
      <c r="I58" s="22" t="n">
        <f aca="false">J58*5/6</f>
        <v>0.0129883624272685</v>
      </c>
      <c r="J58" s="28" t="n">
        <f aca="false">6000/L58*"30:00.0"</f>
        <v>0.0155860349127199</v>
      </c>
      <c r="K58" s="22" t="n">
        <f aca="false">6000/L58*"30:00.0"</f>
        <v>0.0155860349127199</v>
      </c>
      <c r="L58" s="43" t="n">
        <v>8020</v>
      </c>
      <c r="M58" s="24" t="n">
        <f aca="false">"30:00.0"/N58*10000</f>
        <v>7898.54754486814</v>
      </c>
      <c r="N58" s="21" t="n">
        <v>0.0263761574074074</v>
      </c>
      <c r="O58" s="22" t="n">
        <f aca="false">10000/P58*"60:00.0"</f>
        <v>0.0267557096684375</v>
      </c>
      <c r="P58" s="43" t="n">
        <v>15573</v>
      </c>
      <c r="Q58" s="25" t="n">
        <f aca="false">"60:00.0"/R58*21097</f>
        <v>15348.2337725325</v>
      </c>
      <c r="R58" s="26" t="n">
        <v>0.0572731481481482</v>
      </c>
      <c r="S58" s="27" t="n">
        <f aca="false">T58*21097/42195</f>
        <v>0.062268200166331</v>
      </c>
      <c r="T58" s="26" t="n">
        <v>0.124539351851852</v>
      </c>
      <c r="U58" s="19" t="n">
        <f aca="false">COUNTA(B58,D58,F58,H58,J58,L58,N58,P58,R58,T58)</f>
        <v>10</v>
      </c>
    </row>
    <row r="59" customFormat="false" ht="12.8" hidden="false" customHeight="false" outlineLevel="0" collapsed="false">
      <c r="A59" s="19" t="n">
        <v>70</v>
      </c>
      <c r="B59" s="21" t="n">
        <v>0.00104166666666667</v>
      </c>
      <c r="C59" s="22" t="n">
        <f aca="false">D59/2</f>
        <v>0.00116724537037037</v>
      </c>
      <c r="D59" s="21" t="n">
        <v>0.00233449074074074</v>
      </c>
      <c r="E59" s="22" t="n">
        <f aca="false">F59/2</f>
        <v>0.0025005787037037</v>
      </c>
      <c r="F59" s="21" t="n">
        <v>0.00500115740740741</v>
      </c>
      <c r="G59" s="22" t="n">
        <f aca="false">H59*2/5</f>
        <v>0.0051662037037037</v>
      </c>
      <c r="H59" s="21" t="n">
        <v>0.0129155092592593</v>
      </c>
      <c r="I59" s="22" t="n">
        <f aca="false">J59*5/6</f>
        <v>0.0132764274691319</v>
      </c>
      <c r="J59" s="21" t="n">
        <v>0.015931712962963</v>
      </c>
      <c r="K59" s="22" t="n">
        <f aca="false">6000/L59*"30:00.0"</f>
        <v>0.0159928352098264</v>
      </c>
      <c r="L59" s="43" t="n">
        <v>7816</v>
      </c>
      <c r="M59" s="24" t="n">
        <f aca="false">"30:00.0"/N59*10000</f>
        <v>7732.95527774198</v>
      </c>
      <c r="N59" s="21" t="n">
        <v>0.0269409722222222</v>
      </c>
      <c r="O59" s="22" t="n">
        <f aca="false">10000/P59*"60:00.0"</f>
        <v>0.0276414134713194</v>
      </c>
      <c r="P59" s="43" t="n">
        <v>15074</v>
      </c>
      <c r="Q59" s="25" t="n">
        <f aca="false">"60:00.0"/R59*21097</f>
        <v>14879.1630749941</v>
      </c>
      <c r="R59" s="26" t="n">
        <v>0.0590787037037037</v>
      </c>
      <c r="S59" s="27" t="n">
        <f aca="false">T59*21097/42195</f>
        <v>0.062039617620787</v>
      </c>
      <c r="T59" s="26" t="n">
        <v>0.124082175925926</v>
      </c>
      <c r="U59" s="19" t="n">
        <f aca="false">COUNTA(B59,D59,F59,H59,J59,L59,N59,P59,R59,T59)</f>
        <v>10</v>
      </c>
    </row>
    <row r="60" customFormat="false" ht="12.8" hidden="false" customHeight="false" outlineLevel="0" collapsed="false">
      <c r="A60" s="19" t="n">
        <v>71</v>
      </c>
      <c r="B60" s="21" t="n">
        <v>0.00111574074074074</v>
      </c>
      <c r="C60" s="22" t="n">
        <f aca="false">D60/2</f>
        <v>0.00117534722222222</v>
      </c>
      <c r="D60" s="21" t="n">
        <v>0.00235069444444444</v>
      </c>
      <c r="E60" s="22" t="n">
        <f aca="false">F60/2</f>
        <v>0.00247974537037037</v>
      </c>
      <c r="F60" s="21" t="n">
        <v>0.00495949074074074</v>
      </c>
      <c r="G60" s="22" t="n">
        <f aca="false">H60*2/5</f>
        <v>0.00518842592592593</v>
      </c>
      <c r="H60" s="21" t="n">
        <v>0.0129710648148148</v>
      </c>
      <c r="I60" s="22" t="n">
        <f aca="false">J60*5/6</f>
        <v>0.0131857638888889</v>
      </c>
      <c r="J60" s="21" t="n">
        <v>0.0158229166666667</v>
      </c>
      <c r="K60" s="22" t="n">
        <f aca="false">6000/L60*"30:00.0"</f>
        <v>0.0159357470678241</v>
      </c>
      <c r="L60" s="43" t="n">
        <v>7844</v>
      </c>
      <c r="M60" s="24" t="n">
        <f aca="false">"30:00.0"/N60*10000</f>
        <v>7744.5</v>
      </c>
      <c r="N60" s="28" t="n">
        <f aca="false">10000/P60*"60:00.0"</f>
        <v>0.0269008113284722</v>
      </c>
      <c r="O60" s="22" t="n">
        <f aca="false">10000/P60*"60:00.0"</f>
        <v>0.0269008113284722</v>
      </c>
      <c r="P60" s="43" t="n">
        <v>15489</v>
      </c>
      <c r="Q60" s="25" t="n">
        <f aca="false">"60:00.0"/R60*21097</f>
        <v>15375.5769697951</v>
      </c>
      <c r="R60" s="26" t="n">
        <v>0.0571712962962963</v>
      </c>
      <c r="S60" s="27" t="n">
        <f aca="false">T60*21097/42195</f>
        <v>0.059459238961088</v>
      </c>
      <c r="T60" s="26" t="n">
        <v>0.118921296296296</v>
      </c>
      <c r="U60" s="19" t="n">
        <f aca="false">COUNTA(B60,D60,F60,H60,J60,L60,N60,P60,R60,T60)</f>
        <v>10</v>
      </c>
    </row>
    <row r="61" customFormat="false" ht="12.8" hidden="false" customHeight="false" outlineLevel="0" collapsed="false">
      <c r="A61" s="19" t="n">
        <v>72</v>
      </c>
      <c r="B61" s="21" t="n">
        <v>0.00111689814814815</v>
      </c>
      <c r="C61" s="22" t="n">
        <f aca="false">D61/2</f>
        <v>0.00117881944444444</v>
      </c>
      <c r="D61" s="21" t="n">
        <v>0.00235763888888889</v>
      </c>
      <c r="E61" s="22" t="n">
        <f aca="false">F61/2</f>
        <v>0.00252719907407407</v>
      </c>
      <c r="F61" s="21" t="n">
        <v>0.00505439814814815</v>
      </c>
      <c r="G61" s="22" t="n">
        <f aca="false">H61*2/5</f>
        <v>0.00526018518518519</v>
      </c>
      <c r="H61" s="21" t="n">
        <v>0.013150462962963</v>
      </c>
      <c r="I61" s="22" t="n">
        <f aca="false">J61*5/6</f>
        <v>0.0133159722222222</v>
      </c>
      <c r="J61" s="21" t="n">
        <v>0.0159791666666667</v>
      </c>
      <c r="K61" s="22" t="n">
        <f aca="false">6000/L61*"30:00.0"</f>
        <v>0.0162211263950116</v>
      </c>
      <c r="L61" s="43" t="n">
        <v>7706</v>
      </c>
      <c r="M61" s="24" t="n">
        <f aca="false">"30:00.0"/N61*10000</f>
        <v>7676.56090071648</v>
      </c>
      <c r="N61" s="21" t="n">
        <v>0.0271388888888889</v>
      </c>
      <c r="O61" s="22" t="n">
        <f aca="false">10000/P61*"60:00.0"</f>
        <v>0.02757555702625</v>
      </c>
      <c r="P61" s="43" t="n">
        <v>15110</v>
      </c>
      <c r="Q61" s="25" t="n">
        <f aca="false">"60:00.0"/R61*21097</f>
        <v>14896.0891225042</v>
      </c>
      <c r="R61" s="26" t="n">
        <v>0.0590115740740741</v>
      </c>
      <c r="S61" s="27" t="n">
        <f aca="false">T61*21097/42195</f>
        <v>0.0615888181195718</v>
      </c>
      <c r="T61" s="26" t="n">
        <v>0.123180555555556</v>
      </c>
      <c r="U61" s="19" t="n">
        <f aca="false">COUNTA(B61,D61,F61,H61,J61,L61,N61,P61,R61,T61)</f>
        <v>10</v>
      </c>
    </row>
    <row r="62" customFormat="false" ht="12.8" hidden="false" customHeight="false" outlineLevel="0" collapsed="false">
      <c r="A62" s="19" t="n">
        <v>73</v>
      </c>
      <c r="B62" s="21" t="n">
        <v>0.00111111111111111</v>
      </c>
      <c r="C62" s="22" t="n">
        <f aca="false">D62/2</f>
        <v>0.00119212962962963</v>
      </c>
      <c r="D62" s="21" t="n">
        <v>0.00238425925925926</v>
      </c>
      <c r="E62" s="22" t="n">
        <f aca="false">F62/2</f>
        <v>0.00248958333333333</v>
      </c>
      <c r="F62" s="21" t="n">
        <v>0.00497916666666667</v>
      </c>
      <c r="G62" s="22" t="n">
        <f aca="false">H62*2/5</f>
        <v>0.00529212962962963</v>
      </c>
      <c r="H62" s="21" t="n">
        <v>0.0132303240740741</v>
      </c>
      <c r="I62" s="22" t="n">
        <f aca="false">J62*5/6</f>
        <v>0.0134837962962963</v>
      </c>
      <c r="J62" s="21" t="n">
        <v>0.0161805555555556</v>
      </c>
      <c r="K62" s="22" t="n">
        <f aca="false">6000/L62*"30:00.0"</f>
        <v>0.0163313300235185</v>
      </c>
      <c r="L62" s="43" t="n">
        <v>7654</v>
      </c>
      <c r="M62" s="24" t="n">
        <f aca="false">"30:00.0"/N62*10000</f>
        <v>7590.45289702285</v>
      </c>
      <c r="N62" s="21" t="n">
        <v>0.0274467592592593</v>
      </c>
      <c r="O62" s="22" t="n">
        <f aca="false">10000/P62*"60:00.0"</f>
        <v>0.0278390236297685</v>
      </c>
      <c r="P62" s="43" t="n">
        <v>14967</v>
      </c>
      <c r="Q62" s="25" t="n">
        <f aca="false">"60:00.0"/R62*21097</f>
        <v>14896.0891225042</v>
      </c>
      <c r="R62" s="26" t="n">
        <v>0.0590115740740741</v>
      </c>
      <c r="S62" s="27" t="n">
        <f aca="false">T62*21097/42195</f>
        <v>0.0649567938539352</v>
      </c>
      <c r="T62" s="26" t="n">
        <v>0.129916666666667</v>
      </c>
      <c r="U62" s="19" t="n">
        <f aca="false">COUNTA(B62,D62,F62,H62,J62,L62,N62,P62,R62,T62)</f>
        <v>10</v>
      </c>
    </row>
    <row r="63" customFormat="false" ht="12.8" hidden="false" customHeight="false" outlineLevel="0" collapsed="false">
      <c r="A63" s="19" t="n">
        <v>74</v>
      </c>
      <c r="B63" s="21" t="n">
        <v>0.00110069444444444</v>
      </c>
      <c r="C63" s="22" t="n">
        <f aca="false">D63/2</f>
        <v>0.00119270833333333</v>
      </c>
      <c r="D63" s="21" t="n">
        <v>0.00238541666666667</v>
      </c>
      <c r="E63" s="22" t="n">
        <f aca="false">F63/2</f>
        <v>0.00257291666666667</v>
      </c>
      <c r="F63" s="21" t="n">
        <v>0.00514583333333333</v>
      </c>
      <c r="G63" s="22" t="n">
        <f aca="false">H63*2/5</f>
        <v>0.00534583333333333</v>
      </c>
      <c r="H63" s="21" t="n">
        <v>0.0133645833333333</v>
      </c>
      <c r="I63" s="22" t="n">
        <f aca="false">J63*5/6</f>
        <v>0.0136770833333333</v>
      </c>
      <c r="J63" s="28" t="n">
        <f aca="false">6000/L63*"30:00.0"</f>
        <v>0.0164125</v>
      </c>
      <c r="K63" s="22" t="n">
        <f aca="false">6000/L63*"30:00.0"</f>
        <v>0.0164125</v>
      </c>
      <c r="L63" s="44" t="n">
        <f aca="false">"30:00.0"/N63*10000</f>
        <v>7616.14623000761</v>
      </c>
      <c r="M63" s="24" t="n">
        <f aca="false">"30:00.0"/N63*10000</f>
        <v>7616.14623000761</v>
      </c>
      <c r="N63" s="21" t="n">
        <v>0.0273541666666667</v>
      </c>
      <c r="O63" s="22" t="n">
        <f aca="false">10000/P63*"60:00.0"</f>
        <v>0.0280281626978819</v>
      </c>
      <c r="P63" s="43" t="n">
        <v>14866</v>
      </c>
      <c r="Q63" s="25" t="n">
        <f aca="false">"60:00.0"/R63*21097</f>
        <v>14711.7094430993</v>
      </c>
      <c r="R63" s="26" t="n">
        <v>0.0597511574074074</v>
      </c>
      <c r="S63" s="27" t="n">
        <f aca="false">T63*21097/42195</f>
        <v>0.0620268864410417</v>
      </c>
      <c r="T63" s="26" t="n">
        <v>0.124056712962963</v>
      </c>
      <c r="U63" s="19" t="n">
        <f aca="false">COUNTA(B63,D63,F63,H63,J63,L63,N63,P63,R63,T63)</f>
        <v>10</v>
      </c>
    </row>
    <row r="64" customFormat="false" ht="12.8" hidden="false" customHeight="false" outlineLevel="0" collapsed="false">
      <c r="A64" s="19" t="n">
        <v>75</v>
      </c>
      <c r="B64" s="21" t="n">
        <v>0.00109837962962963</v>
      </c>
      <c r="C64" s="22" t="n">
        <f aca="false">D64/2</f>
        <v>0.00120081018518519</v>
      </c>
      <c r="D64" s="21" t="n">
        <v>0.00240162037037037</v>
      </c>
      <c r="E64" s="22" t="n">
        <f aca="false">F64/2</f>
        <v>0.00253472222222222</v>
      </c>
      <c r="F64" s="21" t="n">
        <v>0.00506944444444444</v>
      </c>
      <c r="G64" s="22" t="n">
        <f aca="false">H64*2/5</f>
        <v>0.00530277777777778</v>
      </c>
      <c r="H64" s="21" t="n">
        <v>0.0132569444444444</v>
      </c>
      <c r="I64" s="22" t="n">
        <f aca="false">J64*5/6</f>
        <v>0.0136217206790162</v>
      </c>
      <c r="J64" s="21" t="n">
        <v>0.0163460648148148</v>
      </c>
      <c r="K64" s="22" t="n">
        <f aca="false">6000/L64*"30:00.0"</f>
        <v>0.016443041304919</v>
      </c>
      <c r="L64" s="43" t="n">
        <v>7602</v>
      </c>
      <c r="M64" s="24" t="n">
        <f aca="false">"30:00.0"/N64*10000</f>
        <v>7560.48387096773</v>
      </c>
      <c r="N64" s="21" t="n">
        <v>0.0275555555555556</v>
      </c>
      <c r="O64" s="22" t="n">
        <f aca="false">10000/P64*"60:00.0"</f>
        <v>0.0285114730167477</v>
      </c>
      <c r="P64" s="43" t="n">
        <v>14614</v>
      </c>
      <c r="Q64" s="25" t="n">
        <f aca="false">"60:00.0"/R64*21097</f>
        <v>14303.5895890617</v>
      </c>
      <c r="R64" s="26" t="n">
        <v>0.0614560185185185</v>
      </c>
      <c r="S64" s="27" t="n">
        <f aca="false">T64*21097/42195</f>
        <v>0.0658705453461227</v>
      </c>
      <c r="T64" s="26" t="n">
        <v>0.131744212962963</v>
      </c>
      <c r="U64" s="19" t="n">
        <f aca="false">COUNTA(B64,D64,F64,H64,J64,L64,N64,P64,R64,T64)</f>
        <v>10</v>
      </c>
      <c r="W64" s="12" t="s">
        <v>23</v>
      </c>
    </row>
    <row r="65" customFormat="false" ht="12.8" hidden="false" customHeight="false" outlineLevel="0" collapsed="false">
      <c r="A65" s="19" t="n">
        <v>76</v>
      </c>
      <c r="B65" s="21" t="n">
        <v>0.00109143518518519</v>
      </c>
      <c r="C65" s="22" t="n">
        <f aca="false">D65/2</f>
        <v>0.00123148148148148</v>
      </c>
      <c r="D65" s="21" t="n">
        <v>0.00246296296296296</v>
      </c>
      <c r="E65" s="22" t="n">
        <f aca="false">F65/2</f>
        <v>0.00263946759259259</v>
      </c>
      <c r="F65" s="21" t="n">
        <v>0.00527893518518519</v>
      </c>
      <c r="G65" s="22" t="n">
        <f aca="false">H65*2/5</f>
        <v>0.0055</v>
      </c>
      <c r="H65" s="21" t="n">
        <v>0.01375</v>
      </c>
      <c r="I65" s="22" t="n">
        <f aca="false">J65*5/6</f>
        <v>0.0137568233843981</v>
      </c>
      <c r="J65" s="28" t="n">
        <f aca="false">6000/L65*"30:00.0"</f>
        <v>0.0165081880612731</v>
      </c>
      <c r="K65" s="22" t="n">
        <f aca="false">6000/L65*"30:00.0"</f>
        <v>0.0165081880612731</v>
      </c>
      <c r="L65" s="43" t="n">
        <v>7572</v>
      </c>
      <c r="M65" s="24" t="n">
        <f aca="false">"30:00.0"/N65*10000</f>
        <v>7288.5</v>
      </c>
      <c r="N65" s="28" t="n">
        <f aca="false">10000/P65*"60:00.0"</f>
        <v>0.0285838421257176</v>
      </c>
      <c r="O65" s="22" t="n">
        <f aca="false">10000/P65*"60:00.0"</f>
        <v>0.0285838421257176</v>
      </c>
      <c r="P65" s="43" t="n">
        <v>14577</v>
      </c>
      <c r="Q65" s="25" t="n">
        <f aca="false">"60:00.0"/R65*21097</f>
        <v>14233.625067936</v>
      </c>
      <c r="R65" s="26" t="n">
        <v>0.0617581018518519</v>
      </c>
      <c r="S65" s="27" t="n">
        <f aca="false">T65*21097/42195</f>
        <v>0.0655192805229745</v>
      </c>
      <c r="T65" s="26" t="n">
        <v>0.131041666666667</v>
      </c>
      <c r="U65" s="19" t="n">
        <f aca="false">COUNTA(B65,D65,F65,H65,J65,L65,N65,P65,R65,T65)</f>
        <v>10</v>
      </c>
    </row>
    <row r="66" customFormat="false" ht="12.8" hidden="false" customHeight="false" outlineLevel="0" collapsed="false">
      <c r="A66" s="19" t="n">
        <v>77</v>
      </c>
      <c r="B66" s="21" t="n">
        <v>0.00117592592592593</v>
      </c>
      <c r="C66" s="22" t="n">
        <f aca="false">D66/2</f>
        <v>0.00123958333333333</v>
      </c>
      <c r="D66" s="21" t="n">
        <v>0.00247916666666667</v>
      </c>
      <c r="E66" s="22" t="n">
        <f aca="false">F66/2</f>
        <v>0.00257175925925926</v>
      </c>
      <c r="F66" s="21" t="n">
        <v>0.00514351851851852</v>
      </c>
      <c r="G66" s="22" t="n">
        <f aca="false">H66*2/5</f>
        <v>0.00544444444444444</v>
      </c>
      <c r="H66" s="21" t="n">
        <v>0.0136111111111111</v>
      </c>
      <c r="I66" s="22" t="n">
        <f aca="false">J66*5/6</f>
        <v>0.0137223905502083</v>
      </c>
      <c r="J66" s="28" t="n">
        <f aca="false">6000/L66*"30:00.0"</f>
        <v>0.0164668686602546</v>
      </c>
      <c r="K66" s="22" t="n">
        <f aca="false">6000/L66*"30:00.0"</f>
        <v>0.0164668686602546</v>
      </c>
      <c r="L66" s="43" t="n">
        <v>7591</v>
      </c>
      <c r="M66" s="24" t="n">
        <f aca="false">"30:00.0"/N66*10000</f>
        <v>7520.5</v>
      </c>
      <c r="N66" s="28" t="n">
        <f aca="false">10000/P66*"60:00.0"</f>
        <v>0.0277020588170139</v>
      </c>
      <c r="O66" s="22" t="n">
        <f aca="false">10000/P66*"60:00.0"</f>
        <v>0.0277020588170139</v>
      </c>
      <c r="P66" s="43" t="n">
        <v>15041</v>
      </c>
      <c r="Q66" s="25" t="n">
        <f aca="false">"60:00.0"/R66*21097</f>
        <v>14192.398250925</v>
      </c>
      <c r="R66" s="26" t="n">
        <v>0.0619375</v>
      </c>
      <c r="S66" s="27" t="n">
        <f aca="false">T66*21097/42195</f>
        <v>0.0685197881144907</v>
      </c>
      <c r="T66" s="26" t="n">
        <v>0.137042824074074</v>
      </c>
      <c r="U66" s="19" t="n">
        <f aca="false">COUNTA(B66,D66,F66,H66,J66,L66,N66,P66,R66,T66)</f>
        <v>10</v>
      </c>
    </row>
    <row r="67" customFormat="false" ht="12.8" hidden="false" customHeight="false" outlineLevel="0" collapsed="false">
      <c r="A67" s="19" t="n">
        <v>78</v>
      </c>
      <c r="B67" s="21" t="n">
        <v>0.00115162037037037</v>
      </c>
      <c r="C67" s="22" t="n">
        <f aca="false">D67/2</f>
        <v>0.00121585648148148</v>
      </c>
      <c r="D67" s="21" t="n">
        <v>0.00243171296296296</v>
      </c>
      <c r="E67" s="22" t="n">
        <f aca="false">F67/2</f>
        <v>0.00254513888888889</v>
      </c>
      <c r="F67" s="21" t="n">
        <v>0.00509027777777778</v>
      </c>
      <c r="G67" s="22" t="n">
        <f aca="false">H67*2/5</f>
        <v>0.0054462962962963</v>
      </c>
      <c r="H67" s="21" t="n">
        <v>0.0136157407407407</v>
      </c>
      <c r="I67" s="22" t="n">
        <f aca="false">J67*5/6</f>
        <v>0.0137982253086458</v>
      </c>
      <c r="J67" s="21" t="n">
        <v>0.0165578703703704</v>
      </c>
      <c r="K67" s="22" t="n">
        <f aca="false">6000/L67*"30:00.0"</f>
        <v>0.0166944444444444</v>
      </c>
      <c r="L67" s="44" t="n">
        <f aca="false">"30:00.0"/N67*10000</f>
        <v>7487.52079866888</v>
      </c>
      <c r="M67" s="24" t="n">
        <f aca="false">"30:00.0"/N67*10000</f>
        <v>7487.52079866889</v>
      </c>
      <c r="N67" s="21" t="n">
        <v>0.0278240740740741</v>
      </c>
      <c r="O67" s="22" t="n">
        <f aca="false">10000/P67*"60:00.0"</f>
        <v>0.028248587570625</v>
      </c>
      <c r="P67" s="43" t="n">
        <v>14750</v>
      </c>
      <c r="Q67" s="25" t="n">
        <f aca="false">"60:00.0"/R67*21097</f>
        <v>14098.8694796636</v>
      </c>
      <c r="R67" s="26" t="n">
        <v>0.0623483796296296</v>
      </c>
      <c r="S67" s="27" t="n">
        <f aca="false">T67*21097/42195</f>
        <v>0.0674642575750579</v>
      </c>
      <c r="T67" s="26" t="n">
        <v>0.134931712962963</v>
      </c>
      <c r="U67" s="19" t="n">
        <f aca="false">COUNTA(B67,D67,F67,H67,J67,L67,N67,P67,R67,T67)</f>
        <v>10</v>
      </c>
    </row>
    <row r="68" customFormat="false" ht="12.8" hidden="false" customHeight="false" outlineLevel="0" collapsed="false">
      <c r="A68" s="19" t="n">
        <v>79</v>
      </c>
      <c r="B68" s="21" t="n">
        <v>0.00117592592592593</v>
      </c>
      <c r="C68" s="22" t="n">
        <f aca="false">D68/2</f>
        <v>0.00123668981481481</v>
      </c>
      <c r="D68" s="21" t="n">
        <v>0.00247337962962963</v>
      </c>
      <c r="E68" s="22" t="n">
        <f aca="false">F68/2</f>
        <v>0.00260011574074074</v>
      </c>
      <c r="F68" s="21" t="n">
        <v>0.00520023148148148</v>
      </c>
      <c r="G68" s="22" t="n">
        <f aca="false">H68*2/5</f>
        <v>0.00549907407407408</v>
      </c>
      <c r="H68" s="21" t="n">
        <v>0.0137476851851852</v>
      </c>
      <c r="I68" s="22" t="n">
        <f aca="false">J68*5/6</f>
        <v>0.0140547839506134</v>
      </c>
      <c r="J68" s="21" t="n">
        <v>0.0168657407407407</v>
      </c>
      <c r="K68" s="22" t="n">
        <f aca="false">6000/L68*"30:00.0"</f>
        <v>0.0170388888888889</v>
      </c>
      <c r="L68" s="44" t="n">
        <f aca="false">"30:00.0"/N68*10000</f>
        <v>7336.15911313989</v>
      </c>
      <c r="M68" s="24" t="n">
        <f aca="false">"30:00.0"/N68*10000</f>
        <v>7336.15911313989</v>
      </c>
      <c r="N68" s="21" t="n">
        <v>0.0283981481481481</v>
      </c>
      <c r="O68" s="22" t="n">
        <f aca="false">10000/P68*"60:00.0"</f>
        <v>0.029166083345</v>
      </c>
      <c r="P68" s="43" t="n">
        <v>14286</v>
      </c>
      <c r="Q68" s="25" t="n">
        <f aca="false">"60:00.0"/R68*21097</f>
        <v>14130.8724207863</v>
      </c>
      <c r="R68" s="26" t="n">
        <v>0.0622071759259259</v>
      </c>
      <c r="S68" s="27" t="n">
        <f aca="false">T68*21097/42195</f>
        <v>0.0697165190111574</v>
      </c>
      <c r="T68" s="26" t="n">
        <v>0.139436342592593</v>
      </c>
      <c r="U68" s="19" t="n">
        <f aca="false">COUNTA(B68,D68,F68,H68,J68,L68,N68,P68,R68,T68)</f>
        <v>10</v>
      </c>
    </row>
    <row r="69" customFormat="false" ht="12.8" hidden="false" customHeight="false" outlineLevel="0" collapsed="false">
      <c r="A69" s="19" t="n">
        <v>80</v>
      </c>
      <c r="B69" s="21" t="n">
        <v>0.00120601851851852</v>
      </c>
      <c r="C69" s="22" t="n">
        <f aca="false">D69/2</f>
        <v>0.00127314814814815</v>
      </c>
      <c r="D69" s="21" t="n">
        <v>0.0025462962962963</v>
      </c>
      <c r="E69" s="22" t="n">
        <f aca="false">F69/2</f>
        <v>0.00266435185185185</v>
      </c>
      <c r="F69" s="21" t="n">
        <v>0.0053287037037037</v>
      </c>
      <c r="G69" s="22" t="n">
        <f aca="false">H69*2/5</f>
        <v>0.00571342592592593</v>
      </c>
      <c r="H69" s="21" t="n">
        <v>0.0142835648148148</v>
      </c>
      <c r="I69" s="22" t="n">
        <f aca="false">J69*5/6</f>
        <v>0.0143643904320949</v>
      </c>
      <c r="J69" s="21" t="n">
        <v>0.0172372685185185</v>
      </c>
      <c r="K69" s="22" t="n">
        <f aca="false">6000/L69*"30:00.0"</f>
        <v>0.0174459176552662</v>
      </c>
      <c r="L69" s="43" t="n">
        <v>7165</v>
      </c>
      <c r="M69" s="24" t="n">
        <f aca="false">"30:00.0"/N69*10000</f>
        <v>7127.86599611926</v>
      </c>
      <c r="N69" s="21" t="n">
        <v>0.0292280092592593</v>
      </c>
      <c r="O69" s="22" t="n">
        <f aca="false">10000/P69*"60:00.0"</f>
        <v>0.0304114054935185</v>
      </c>
      <c r="P69" s="43" t="n">
        <v>13701</v>
      </c>
      <c r="Q69" s="25" t="n">
        <f aca="false">"60:00.0"/R69*21097</f>
        <v>13488.1721957804</v>
      </c>
      <c r="R69" s="26" t="n">
        <v>0.0651712962962963</v>
      </c>
      <c r="S69" s="27" t="n">
        <f aca="false">T69*21097/42195</f>
        <v>0.0666407817211111</v>
      </c>
      <c r="T69" s="26" t="n">
        <v>0.133284722222222</v>
      </c>
      <c r="U69" s="19" t="n">
        <f aca="false">COUNTA(B69,D69,F69,H69,J69,L69,N69,P69,R69,T69)</f>
        <v>10</v>
      </c>
    </row>
    <row r="70" customFormat="false" ht="12.8" hidden="false" customHeight="false" outlineLevel="0" collapsed="false">
      <c r="A70" s="19" t="n">
        <v>81</v>
      </c>
      <c r="B70" s="21" t="n">
        <v>0.00117013888888889</v>
      </c>
      <c r="C70" s="22" t="n">
        <f aca="false">D70/2</f>
        <v>0.00132175925925926</v>
      </c>
      <c r="D70" s="21" t="n">
        <v>0.00264351851851852</v>
      </c>
      <c r="E70" s="22" t="n">
        <f aca="false">F70/2</f>
        <v>0.00267361111111111</v>
      </c>
      <c r="F70" s="21" t="n">
        <v>0.00534722222222222</v>
      </c>
      <c r="G70" s="22" t="n">
        <f aca="false">H70*2/5</f>
        <v>0.00595925925925926</v>
      </c>
      <c r="H70" s="21" t="n">
        <v>0.0148981481481481</v>
      </c>
      <c r="I70" s="22" t="n">
        <f aca="false">J70*5/6</f>
        <v>0.0149131944444444</v>
      </c>
      <c r="J70" s="21" t="n">
        <v>0.0178958333333333</v>
      </c>
      <c r="K70" s="22" t="n">
        <f aca="false">6000/L70*"30:00.0"</f>
        <v>0.0180011520737384</v>
      </c>
      <c r="L70" s="44" t="n">
        <f aca="false">"30:00.0"/N70*10000</f>
        <v>6943.99999999999</v>
      </c>
      <c r="M70" s="24" t="n">
        <f aca="false">"30:00.0"/N70*10000</f>
        <v>6944</v>
      </c>
      <c r="N70" s="28" t="n">
        <f aca="false">10000/P70*"60:00.0"</f>
        <v>0.0300019201228935</v>
      </c>
      <c r="O70" s="22" t="n">
        <f aca="false">10000/P70*"60:00.0"</f>
        <v>0.0300019201228935</v>
      </c>
      <c r="P70" s="43" t="n">
        <v>13888</v>
      </c>
      <c r="Q70" s="25" t="n">
        <f aca="false">"60:00.0"/R70*21097</f>
        <v>13737.7588857737</v>
      </c>
      <c r="R70" s="26" t="n">
        <v>0.0639872685185185</v>
      </c>
      <c r="S70" s="27" t="n">
        <f aca="false">T70*21097/42195</f>
        <v>0.069051025524132</v>
      </c>
      <c r="T70" s="26" t="n">
        <v>0.138105324074074</v>
      </c>
      <c r="U70" s="19" t="n">
        <f aca="false">COUNTA(B70,D70,F70,H70,J70,L70,N70,P70,R70,T70)</f>
        <v>10</v>
      </c>
    </row>
    <row r="71" customFormat="false" ht="12.8" hidden="false" customHeight="false" outlineLevel="0" collapsed="false">
      <c r="A71" s="19" t="n">
        <v>82</v>
      </c>
      <c r="B71" s="21" t="n">
        <v>0.0012662037037037</v>
      </c>
      <c r="C71" s="22" t="n">
        <f aca="false">D71/2</f>
        <v>0.00131539351851852</v>
      </c>
      <c r="D71" s="21" t="n">
        <v>0.00263078703703704</v>
      </c>
      <c r="E71" s="22" t="n">
        <f aca="false">F71/2</f>
        <v>0.00263773148148148</v>
      </c>
      <c r="F71" s="21" t="n">
        <v>0.00527546296296296</v>
      </c>
      <c r="G71" s="22" t="n">
        <f aca="false">H71*2/5</f>
        <v>0.00579907407407407</v>
      </c>
      <c r="H71" s="21" t="n">
        <v>0.0144976851851852</v>
      </c>
      <c r="I71" s="22" t="n">
        <f aca="false">J71*5/6</f>
        <v>0.0145159791898958</v>
      </c>
      <c r="J71" s="28" t="n">
        <f aca="false">6000/L71*"30:00.0"</f>
        <v>0.0174191750278704</v>
      </c>
      <c r="K71" s="22" t="n">
        <f aca="false">6000/L71*"30:00.0"</f>
        <v>0.0174191750278704</v>
      </c>
      <c r="L71" s="43" t="n">
        <v>7176</v>
      </c>
      <c r="M71" s="24" t="n">
        <f aca="false">"30:00.0"/N71*10000</f>
        <v>7008.52704123351</v>
      </c>
      <c r="N71" s="21" t="n">
        <v>0.0297256944444444</v>
      </c>
      <c r="O71" s="22" t="n">
        <f aca="false">10000/P71*"60:00.0"</f>
        <v>0.0314417949491898</v>
      </c>
      <c r="P71" s="43" t="n">
        <v>13252</v>
      </c>
      <c r="Q71" s="25" t="n">
        <f aca="false">"60:00.0"/R71*21097</f>
        <v>13192.4960917144</v>
      </c>
      <c r="R71" s="26" t="n">
        <v>0.0666319444444445</v>
      </c>
      <c r="S71" s="27" t="n">
        <f aca="false">T71*21097/42195</f>
        <v>0.0716198303840625</v>
      </c>
      <c r="T71" s="26" t="n">
        <v>0.143243055555556</v>
      </c>
      <c r="U71" s="19" t="n">
        <f aca="false">COUNTA(B71,D71,F71,H71,J71,L71,N71,P71,R71,T71)</f>
        <v>10</v>
      </c>
    </row>
    <row r="72" customFormat="false" ht="12.8" hidden="false" customHeight="false" outlineLevel="0" collapsed="false">
      <c r="A72" s="19" t="n">
        <v>83</v>
      </c>
      <c r="B72" s="21" t="n">
        <v>0.00122106481481481</v>
      </c>
      <c r="C72" s="22" t="n">
        <f aca="false">D72/2</f>
        <v>0.00133854166666667</v>
      </c>
      <c r="D72" s="21" t="n">
        <v>0.00267708333333333</v>
      </c>
      <c r="E72" s="22" t="n">
        <f aca="false">F72/2</f>
        <v>0.002796875</v>
      </c>
      <c r="F72" s="21" t="n">
        <v>0.00559375</v>
      </c>
      <c r="G72" s="22" t="n">
        <f aca="false">H72*2/5</f>
        <v>0.0060162037037037</v>
      </c>
      <c r="H72" s="21" t="n">
        <v>0.0150405092592593</v>
      </c>
      <c r="I72" s="22" t="n">
        <f aca="false">J72*5/6</f>
        <v>0.0154716435185185</v>
      </c>
      <c r="J72" s="21" t="n">
        <v>0.0185659722222222</v>
      </c>
      <c r="K72" s="22" t="n">
        <f aca="false">6000/L72*"30:00.0"</f>
        <v>0.018568033273912</v>
      </c>
      <c r="L72" s="43" t="n">
        <v>6732</v>
      </c>
      <c r="M72" s="24" t="n">
        <f aca="false">"30:00.0"/N72*10000</f>
        <v>6688.96321070234</v>
      </c>
      <c r="N72" s="21" t="n">
        <v>0.0311458333333333</v>
      </c>
      <c r="O72" s="22" t="n">
        <f aca="false">10000/P72*"60:00.0"</f>
        <v>0.0317146191708565</v>
      </c>
      <c r="P72" s="43" t="n">
        <v>13138</v>
      </c>
      <c r="Q72" s="25" t="n">
        <f aca="false">"60:00.0"/R72*21097</f>
        <v>12789.9363443468</v>
      </c>
      <c r="R72" s="26" t="n">
        <v>0.0687291666666667</v>
      </c>
      <c r="S72" s="27" t="n">
        <f aca="false">T72*21097/42195</f>
        <v>0.071796330830625</v>
      </c>
      <c r="T72" s="26" t="n">
        <v>0.143596064814815</v>
      </c>
      <c r="U72" s="19" t="n">
        <f aca="false">COUNTA(B72,D72,F72,H72,J72,L72,N72,P72,R72,T72)</f>
        <v>10</v>
      </c>
    </row>
    <row r="73" customFormat="false" ht="12.8" hidden="false" customHeight="false" outlineLevel="0" collapsed="false">
      <c r="A73" s="19" t="n">
        <v>84</v>
      </c>
      <c r="B73" s="21" t="n">
        <v>0.00126041666666667</v>
      </c>
      <c r="C73" s="22" t="n">
        <f aca="false">D73/2</f>
        <v>0.0014056712962963</v>
      </c>
      <c r="D73" s="21" t="n">
        <v>0.00281134259259259</v>
      </c>
      <c r="E73" s="22" t="n">
        <f aca="false">F73/2</f>
        <v>0.00291956018518519</v>
      </c>
      <c r="F73" s="21" t="n">
        <v>0.00583912037037037</v>
      </c>
      <c r="G73" s="22" t="n">
        <f aca="false">H73*2/5</f>
        <v>0.00608703703703704</v>
      </c>
      <c r="H73" s="21" t="n">
        <v>0.0152175925925926</v>
      </c>
      <c r="I73" s="22" t="n">
        <f aca="false">J73*5/6</f>
        <v>0.0152864583333333</v>
      </c>
      <c r="J73" s="21" t="n">
        <v>0.01834375</v>
      </c>
      <c r="K73" s="22" t="n">
        <f aca="false">6000/L73*"30:00.0"</f>
        <v>0.0186122692078588</v>
      </c>
      <c r="L73" s="43" t="n">
        <v>6716</v>
      </c>
      <c r="M73" s="24" t="n">
        <f aca="false">"30:00.0"/N73*10000</f>
        <v>6388.64241348714</v>
      </c>
      <c r="N73" s="21" t="n">
        <v>0.0326099537037037</v>
      </c>
      <c r="O73" s="22" t="n">
        <f aca="false">10000/P73*"60:00.0"</f>
        <v>0.0340052776190856</v>
      </c>
      <c r="P73" s="43" t="n">
        <v>12253</v>
      </c>
      <c r="Q73" s="25" t="n">
        <f aca="false">"60:00.0"/R73*21097</f>
        <v>11973.3257661748</v>
      </c>
      <c r="R73" s="26" t="n">
        <v>0.0734166666666667</v>
      </c>
      <c r="S73" s="27"/>
      <c r="T73" s="31"/>
      <c r="U73" s="19" t="n">
        <f aca="false">COUNTA(B73,D73,F73,H73,J73,L73,N73,P73,R73,T73)</f>
        <v>9</v>
      </c>
    </row>
    <row r="74" customFormat="false" ht="12.8" hidden="false" customHeight="false" outlineLevel="0" collapsed="false">
      <c r="A74" s="19" t="n">
        <v>85</v>
      </c>
      <c r="B74" s="21" t="n">
        <v>0.0013275462962963</v>
      </c>
      <c r="C74" s="22" t="n">
        <f aca="false">D74/2</f>
        <v>0.00139756944444444</v>
      </c>
      <c r="D74" s="21" t="n">
        <v>0.00279513888888889</v>
      </c>
      <c r="E74" s="22" t="n">
        <f aca="false">F74/2</f>
        <v>0.00285648148148148</v>
      </c>
      <c r="F74" s="21" t="n">
        <v>0.00571296296296296</v>
      </c>
      <c r="G74" s="22" t="n">
        <f aca="false">H74*2/5</f>
        <v>0.00625509259259259</v>
      </c>
      <c r="H74" s="21" t="n">
        <v>0.0156377314814815</v>
      </c>
      <c r="I74" s="22" t="n">
        <f aca="false">J74*5/6</f>
        <v>0.0158564814814815</v>
      </c>
      <c r="J74" s="21" t="n">
        <v>0.0190277777777778</v>
      </c>
      <c r="K74" s="22" t="n">
        <f aca="false">6000/L74*"30:00.0"</f>
        <v>0.0192278111059838</v>
      </c>
      <c r="L74" s="43" t="n">
        <v>6501</v>
      </c>
      <c r="M74" s="24" t="n">
        <f aca="false">"30:00.0"/N74*10000</f>
        <v>6416.19733371355</v>
      </c>
      <c r="N74" s="21" t="n">
        <v>0.0324699074074074</v>
      </c>
      <c r="O74" s="22" t="n">
        <f aca="false">10000/P74*"60:00.0"</f>
        <v>0.0333440034144213</v>
      </c>
      <c r="P74" s="43" t="n">
        <v>12496</v>
      </c>
      <c r="Q74" s="25" t="n">
        <f aca="false">"60:00.0"/R74*21097</f>
        <v>12120.0689391038</v>
      </c>
      <c r="R74" s="26" t="n">
        <v>0.0725277777777778</v>
      </c>
      <c r="S74" s="27"/>
      <c r="T74" s="31"/>
      <c r="U74" s="19" t="n">
        <f aca="false">COUNTA(B74,D74,F74,H74,J74,L74,N74,P74,R74,T74)</f>
        <v>9</v>
      </c>
    </row>
    <row r="75" customFormat="false" ht="12.8" hidden="false" customHeight="false" outlineLevel="0" collapsed="false">
      <c r="A75" s="19" t="n">
        <v>86</v>
      </c>
      <c r="B75" s="21" t="n">
        <v>0.00118981481481481</v>
      </c>
      <c r="C75" s="22" t="n">
        <f aca="false">D75/2</f>
        <v>0.00140219907407407</v>
      </c>
      <c r="D75" s="21" t="n">
        <v>0.00280439814814815</v>
      </c>
      <c r="E75" s="22" t="n">
        <f aca="false">F75/2</f>
        <v>0.00296585648148148</v>
      </c>
      <c r="F75" s="21" t="n">
        <v>0.00593171296296296</v>
      </c>
      <c r="G75" s="22" t="n">
        <f aca="false">H75*2/5</f>
        <v>0.00625416666666667</v>
      </c>
      <c r="H75" s="21" t="n">
        <v>0.0156354166666667</v>
      </c>
      <c r="I75" s="22" t="n">
        <f aca="false">J75*5/6</f>
        <v>0.0157600308642014</v>
      </c>
      <c r="J75" s="21" t="n">
        <v>0.018912037037037</v>
      </c>
      <c r="K75" s="22" t="n">
        <f aca="false">6000/L75*"30:00.0"</f>
        <v>0.0190752327178356</v>
      </c>
      <c r="L75" s="43" t="n">
        <v>6553</v>
      </c>
      <c r="M75" s="24" t="n">
        <f aca="false">"30:00.0"/N75*10000</f>
        <v>6415.05399337112</v>
      </c>
      <c r="N75" s="21" t="n">
        <v>0.0324756944444444</v>
      </c>
      <c r="O75" s="22" t="n">
        <f aca="false">10000/P75*"60:00.0"</f>
        <v>0.0333253352528704</v>
      </c>
      <c r="P75" s="43" t="n">
        <v>12503</v>
      </c>
      <c r="Q75" s="25" t="n">
        <f aca="false">"60:00.0"/R75*21097</f>
        <v>12431.9387153801</v>
      </c>
      <c r="R75" s="26" t="n">
        <v>0.0707083333333333</v>
      </c>
      <c r="S75" s="27"/>
      <c r="T75" s="31"/>
      <c r="U75" s="19" t="n">
        <f aca="false">COUNTA(B75,D75,F75,H75,J75,L75,N75,P75,R75,T75)</f>
        <v>9</v>
      </c>
    </row>
    <row r="76" customFormat="false" ht="12.8" hidden="false" customHeight="false" outlineLevel="0" collapsed="false">
      <c r="A76" s="19" t="n">
        <v>87</v>
      </c>
      <c r="B76" s="21" t="n">
        <v>0.00121643518518519</v>
      </c>
      <c r="C76" s="22" t="n">
        <f aca="false">D76/2</f>
        <v>0.00141087962962963</v>
      </c>
      <c r="D76" s="21" t="n">
        <v>0.00282175925925926</v>
      </c>
      <c r="E76" s="22" t="n">
        <f aca="false">F76/2</f>
        <v>0.0030150462962963</v>
      </c>
      <c r="F76" s="21" t="n">
        <v>0.00603009259259259</v>
      </c>
      <c r="G76" s="22" t="n">
        <f aca="false">H76*2/5</f>
        <v>0.00631898148148148</v>
      </c>
      <c r="H76" s="21" t="n">
        <v>0.0157974537037037</v>
      </c>
      <c r="I76" s="22" t="n">
        <f aca="false">J76*5/6</f>
        <v>0.0158680555555556</v>
      </c>
      <c r="J76" s="21" t="n">
        <v>0.0190416666666667</v>
      </c>
      <c r="K76" s="22" t="n">
        <f aca="false">6000/L76*"30:00.0"</f>
        <v>0.0193378712871296</v>
      </c>
      <c r="L76" s="43" t="n">
        <v>6464</v>
      </c>
      <c r="M76" s="24" t="n">
        <f aca="false">"30:00.0"/N76*10000</f>
        <v>6338.69774976231</v>
      </c>
      <c r="N76" s="21" t="n">
        <v>0.0328668981481481</v>
      </c>
      <c r="O76" s="22" t="n">
        <f aca="false">10000/P76*"60:00.0"</f>
        <v>0.0334887209987732</v>
      </c>
      <c r="P76" s="43" t="n">
        <v>12442</v>
      </c>
      <c r="Q76" s="25" t="n">
        <f aca="false">"60:00.0"/R76*21097</f>
        <v>12383.6947660199</v>
      </c>
      <c r="R76" s="26" t="n">
        <v>0.0709837962962963</v>
      </c>
      <c r="S76" s="27"/>
      <c r="T76" s="31"/>
      <c r="U76" s="19" t="n">
        <f aca="false">COUNTA(B76,D76,F76,H76,J76,L76,N76,P76,R76,T76)</f>
        <v>9</v>
      </c>
    </row>
    <row r="77" customFormat="false" ht="12.8" hidden="false" customHeight="false" outlineLevel="0" collapsed="false">
      <c r="A77" s="19" t="n">
        <v>88</v>
      </c>
      <c r="B77" s="21" t="n">
        <v>0.00126851851851852</v>
      </c>
      <c r="C77" s="22" t="n">
        <f aca="false">D77/2</f>
        <v>0.00144791666666667</v>
      </c>
      <c r="D77" s="21" t="n">
        <v>0.00289583333333333</v>
      </c>
      <c r="E77" s="22" t="n">
        <f aca="false">F77/2</f>
        <v>0.00303206714209491</v>
      </c>
      <c r="F77" s="28" t="n">
        <f aca="false">H77*2/5</f>
        <v>0.00606413428418982</v>
      </c>
      <c r="G77" s="22" t="n">
        <f aca="false">H77*2/5</f>
        <v>0.00606413428418982</v>
      </c>
      <c r="H77" s="28" t="n">
        <f aca="false">J77*5/6</f>
        <v>0.0151603357104745</v>
      </c>
      <c r="I77" s="22" t="n">
        <f aca="false">J77*5/6</f>
        <v>0.0151603357104745</v>
      </c>
      <c r="J77" s="28" t="n">
        <f aca="false">6000/L77*"30:00.0"</f>
        <v>0.0181924028525694</v>
      </c>
      <c r="K77" s="22" t="n">
        <f aca="false">6000/L77*"30:00.0"</f>
        <v>0.0181924028525694</v>
      </c>
      <c r="L77" s="43" t="n">
        <v>6871</v>
      </c>
      <c r="M77" s="24" t="n">
        <f aca="false">"30:00.0"/N77*10000</f>
        <v>6298.11056682995</v>
      </c>
      <c r="N77" s="21" t="n">
        <v>0.0330787037037037</v>
      </c>
      <c r="O77" s="22" t="n">
        <f aca="false">10000/P77*"60:00.0"</f>
        <v>0.0337299981111227</v>
      </c>
      <c r="P77" s="43" t="n">
        <v>12353</v>
      </c>
      <c r="Q77" s="25" t="n">
        <f aca="false">"60:00.0"/R77*21097</f>
        <v>10328.3062487251</v>
      </c>
      <c r="R77" s="26" t="n">
        <v>0.0851099537037037</v>
      </c>
      <c r="S77" s="27"/>
      <c r="T77" s="31"/>
      <c r="U77" s="19" t="n">
        <f aca="false">COUNTA(B77,D77,F77,H77,J77,L77,N77,P77,R77,T77)</f>
        <v>9</v>
      </c>
    </row>
    <row r="78" customFormat="false" ht="12.8" hidden="false" customHeight="false" outlineLevel="0" collapsed="false">
      <c r="A78" s="19" t="n">
        <v>89</v>
      </c>
      <c r="B78" s="21" t="n">
        <v>0.00134375</v>
      </c>
      <c r="C78" s="22" t="n">
        <f aca="false">D78/2</f>
        <v>0.00144502314814815</v>
      </c>
      <c r="D78" s="21" t="n">
        <v>0.0028900462962963</v>
      </c>
      <c r="E78" s="22" t="n">
        <f aca="false">F78/2</f>
        <v>0.00303530092592593</v>
      </c>
      <c r="F78" s="21" t="n">
        <v>0.00607060185185185</v>
      </c>
      <c r="G78" s="22" t="n">
        <f aca="false">H78*2/5</f>
        <v>0.00643055555555556</v>
      </c>
      <c r="H78" s="21" t="n">
        <v>0.0160763888888889</v>
      </c>
      <c r="I78" s="22" t="n">
        <f aca="false">J78*5/6</f>
        <v>0.0162818287037037</v>
      </c>
      <c r="J78" s="21" t="n">
        <v>0.0195381944444444</v>
      </c>
      <c r="K78" s="22" t="n">
        <f aca="false">6000/L78*"30:00.0"</f>
        <v>0.0197409981048611</v>
      </c>
      <c r="L78" s="43" t="n">
        <v>6332</v>
      </c>
      <c r="M78" s="24" t="n">
        <f aca="false">"30:00.0"/N78*10000</f>
        <v>6216.97233447311</v>
      </c>
      <c r="N78" s="21" t="n">
        <v>0.0335104166666667</v>
      </c>
      <c r="O78" s="22" t="n">
        <f aca="false">10000/P78*"60:00.0"</f>
        <v>0.0339636995978704</v>
      </c>
      <c r="P78" s="43" t="n">
        <v>12268</v>
      </c>
      <c r="Q78" s="25" t="n">
        <f aca="false">"60:00.0"/R78*21097</f>
        <v>12013.0967068426</v>
      </c>
      <c r="R78" s="26" t="n">
        <v>0.0731736111111111</v>
      </c>
      <c r="S78" s="27"/>
      <c r="T78" s="31"/>
      <c r="U78" s="19" t="n">
        <f aca="false">COUNTA(B78,D78,F78,H78,J78,L78,N78,P78,R78,T78)</f>
        <v>9</v>
      </c>
    </row>
    <row r="79" customFormat="false" ht="12.8" hidden="false" customHeight="false" outlineLevel="0" collapsed="false">
      <c r="A79" s="19" t="n">
        <v>90</v>
      </c>
      <c r="B79" s="21" t="n">
        <v>0.00146064814814815</v>
      </c>
      <c r="C79" s="22" t="n">
        <f aca="false">D79/2</f>
        <v>0.00151880787037037</v>
      </c>
      <c r="D79" s="28" t="n">
        <f aca="false">F79/2</f>
        <v>0.00303761574074074</v>
      </c>
      <c r="E79" s="22" t="n">
        <f aca="false">F79/2</f>
        <v>0.00303761574074074</v>
      </c>
      <c r="F79" s="21" t="n">
        <v>0.00607523148148148</v>
      </c>
      <c r="G79" s="22" t="n">
        <f aca="false">H79*2/5</f>
        <v>0.00669945987653935</v>
      </c>
      <c r="H79" s="28" t="n">
        <f aca="false">J79*5/6</f>
        <v>0.0167486496913542</v>
      </c>
      <c r="I79" s="22" t="n">
        <f aca="false">J79*5/6</f>
        <v>0.0167486496913542</v>
      </c>
      <c r="J79" s="21" t="n">
        <v>0.0200983796296296</v>
      </c>
      <c r="K79" s="22" t="n">
        <f aca="false">6000/L79*"30:00.0"</f>
        <v>0.0219263888888889</v>
      </c>
      <c r="L79" s="44" t="n">
        <f aca="false">"30:00.0"/N79*10000</f>
        <v>5700.89313992525</v>
      </c>
      <c r="M79" s="24" t="n">
        <f aca="false">"30:00.0"/N79*10000</f>
        <v>5700.89313992526</v>
      </c>
      <c r="N79" s="21" t="n">
        <v>0.0365439814814815</v>
      </c>
      <c r="O79" s="22" t="n">
        <f aca="false">10000/P79*"60:00.0"</f>
        <v>0.0407099820876042</v>
      </c>
      <c r="P79" s="43" t="n">
        <v>10235</v>
      </c>
      <c r="Q79" s="45"/>
      <c r="R79" s="31"/>
      <c r="S79" s="27"/>
      <c r="T79" s="31"/>
      <c r="U79" s="19" t="n">
        <f aca="false">COUNTA(B79,D79,F79,H79,J79,L79,N79,P79,R79,T79)</f>
        <v>8</v>
      </c>
      <c r="W79" s="12" t="s">
        <v>11</v>
      </c>
    </row>
    <row r="80" customFormat="false" ht="12.8" hidden="false" customHeight="false" outlineLevel="0" collapsed="false">
      <c r="A80" s="19" t="n">
        <v>91</v>
      </c>
      <c r="B80" s="21" t="n">
        <v>0.00149189814814815</v>
      </c>
      <c r="C80" s="22" t="n">
        <f aca="false">D80/2</f>
        <v>0.00158796296296296</v>
      </c>
      <c r="D80" s="21" t="n">
        <v>0.00317592592592593</v>
      </c>
      <c r="E80" s="22" t="n">
        <f aca="false">F80/2</f>
        <v>0.00327604166666667</v>
      </c>
      <c r="F80" s="21" t="n">
        <v>0.00655208333333333</v>
      </c>
      <c r="G80" s="22" t="n">
        <f aca="false">H80*2/5</f>
        <v>0.00782777777777778</v>
      </c>
      <c r="H80" s="21" t="n">
        <v>0.0195694444444444</v>
      </c>
      <c r="I80" s="22" t="n">
        <f aca="false">J80*5/6</f>
        <v>0.021025462962963</v>
      </c>
      <c r="J80" s="28" t="n">
        <f aca="false">6000/L80*"30:00.0"</f>
        <v>0.0252305555555556</v>
      </c>
      <c r="K80" s="22" t="n">
        <f aca="false">6000/L80*"30:00.0"</f>
        <v>0.0252305555555556</v>
      </c>
      <c r="L80" s="44" t="n">
        <f aca="false">"30:00.0"/N80*10000</f>
        <v>4954.31024991743</v>
      </c>
      <c r="M80" s="24" t="n">
        <f aca="false">"30:00.0"/N80*10000</f>
        <v>4954.31024991743</v>
      </c>
      <c r="N80" s="21" t="n">
        <v>0.0420509259259259</v>
      </c>
      <c r="O80" s="42"/>
      <c r="P80" s="19"/>
      <c r="Q80" s="43"/>
      <c r="R80" s="26" t="n">
        <v>0.0989953703703704</v>
      </c>
      <c r="S80" s="25"/>
      <c r="T80" s="27"/>
      <c r="U80" s="19" t="n">
        <f aca="false">COUNTA(B80,D80,F80,H80,J80,L80,N80,P80,R80,T80)</f>
        <v>8</v>
      </c>
    </row>
    <row r="81" customFormat="false" ht="12.8" hidden="false" customHeight="false" outlineLevel="0" collapsed="false">
      <c r="A81" s="19" t="n">
        <v>92</v>
      </c>
      <c r="B81" s="21" t="n">
        <v>0.00155324074074074</v>
      </c>
      <c r="C81" s="22" t="n">
        <f aca="false">D81/2</f>
        <v>0.00167679398148148</v>
      </c>
      <c r="D81" s="28" t="n">
        <f aca="false">F81/2</f>
        <v>0.00335358796296296</v>
      </c>
      <c r="E81" s="22" t="n">
        <f aca="false">F81/2</f>
        <v>0.00335358796296296</v>
      </c>
      <c r="F81" s="21" t="n">
        <v>0.00670717592592593</v>
      </c>
      <c r="G81" s="22" t="n">
        <f aca="false">H81*2/5</f>
        <v>0.00831712962962963</v>
      </c>
      <c r="H81" s="21" t="n">
        <v>0.0207928240740741</v>
      </c>
      <c r="I81" s="33"/>
      <c r="J81" s="33"/>
      <c r="K81" s="33"/>
      <c r="L81" s="19"/>
      <c r="M81" s="25"/>
      <c r="N81" s="21"/>
      <c r="O81" s="42"/>
      <c r="P81" s="19"/>
      <c r="Q81" s="43"/>
      <c r="R81" s="26"/>
      <c r="S81" s="25"/>
      <c r="T81" s="27"/>
      <c r="U81" s="19" t="n">
        <f aca="false">COUNTA(B81,D81,F81,H81,J81,L81,N81,P81,R81,T81)</f>
        <v>4</v>
      </c>
    </row>
    <row r="82" customFormat="false" ht="12.8" hidden="false" customHeight="false" outlineLevel="0" collapsed="false">
      <c r="A82" s="19" t="n">
        <v>93</v>
      </c>
      <c r="B82" s="21" t="n">
        <v>0.00161805555555556</v>
      </c>
      <c r="C82" s="22" t="n">
        <f aca="false">D82/2</f>
        <v>0.00170543981481482</v>
      </c>
      <c r="D82" s="28" t="n">
        <f aca="false">F82/2</f>
        <v>0.00341087962962963</v>
      </c>
      <c r="E82" s="22" t="n">
        <f aca="false">F82/2</f>
        <v>0.00341087962962963</v>
      </c>
      <c r="F82" s="21" t="n">
        <v>0.00682175925925926</v>
      </c>
      <c r="G82" s="22" t="n">
        <f aca="false">H82*2/5</f>
        <v>0.01025</v>
      </c>
      <c r="H82" s="21" t="n">
        <v>0.025625</v>
      </c>
      <c r="I82" s="33"/>
      <c r="J82" s="33"/>
      <c r="K82" s="33"/>
      <c r="L82" s="19"/>
      <c r="M82" s="25"/>
      <c r="N82" s="21"/>
      <c r="O82" s="42"/>
      <c r="P82" s="19"/>
      <c r="Q82" s="43"/>
      <c r="R82" s="26"/>
      <c r="S82" s="25"/>
      <c r="T82" s="27"/>
      <c r="U82" s="19" t="n">
        <f aca="false">COUNTA(B82,D82,F82,H82,J82,L82,N82,P82,R82,T82)</f>
        <v>4</v>
      </c>
    </row>
    <row r="83" customFormat="false" ht="12.8" hidden="false" customHeight="false" outlineLevel="0" collapsed="false">
      <c r="A83" s="19" t="n">
        <v>94</v>
      </c>
      <c r="B83" s="28" t="n">
        <f aca="false">D83/2</f>
        <v>0.00167390046296296</v>
      </c>
      <c r="C83" s="22" t="n">
        <f aca="false">D83/2</f>
        <v>0.00167390046296296</v>
      </c>
      <c r="D83" s="28" t="n">
        <f aca="false">F83/2</f>
        <v>0.00334780092592593</v>
      </c>
      <c r="E83" s="22" t="n">
        <f aca="false">F83/2</f>
        <v>0.00334780092592593</v>
      </c>
      <c r="F83" s="21" t="n">
        <v>0.00669560185185185</v>
      </c>
      <c r="G83" s="22" t="n">
        <f aca="false">H83*2/5</f>
        <v>0.00782777777777778</v>
      </c>
      <c r="H83" s="21" t="n">
        <v>0.0195694444444444</v>
      </c>
      <c r="I83" s="33"/>
      <c r="J83" s="33"/>
      <c r="K83" s="33"/>
      <c r="L83" s="43" t="n">
        <v>4391</v>
      </c>
      <c r="M83" s="25"/>
      <c r="N83" s="21"/>
      <c r="O83" s="42"/>
      <c r="P83" s="19"/>
      <c r="Q83" s="43"/>
      <c r="R83" s="26"/>
      <c r="S83" s="25"/>
      <c r="T83" s="27"/>
      <c r="U83" s="26"/>
    </row>
    <row r="84" customFormat="false" ht="12.8" hidden="false" customHeight="false" outlineLevel="0" collapsed="false">
      <c r="A84" s="19" t="n">
        <v>95</v>
      </c>
      <c r="B84" s="21" t="n">
        <v>0.00148263888888889</v>
      </c>
      <c r="C84" s="22" t="n">
        <f aca="false">D84/2</f>
        <v>0.00160648148148148</v>
      </c>
      <c r="D84" s="21" t="n">
        <v>0.00321296296296296</v>
      </c>
      <c r="E84" s="22" t="n">
        <f aca="false">F84/2</f>
        <v>0.00361643518518519</v>
      </c>
      <c r="F84" s="28" t="n">
        <f aca="false">H84*2/5</f>
        <v>0.00723287037037037</v>
      </c>
      <c r="G84" s="22" t="n">
        <f aca="false">H84*2/5</f>
        <v>0.00723287037037037</v>
      </c>
      <c r="H84" s="21" t="n">
        <v>0.0180821759259259</v>
      </c>
      <c r="I84" s="33"/>
      <c r="J84" s="46"/>
      <c r="K84" s="33"/>
      <c r="L84" s="46"/>
      <c r="M84" s="25"/>
      <c r="N84" s="46"/>
      <c r="O84" s="42"/>
      <c r="P84" s="46"/>
      <c r="Q84" s="23"/>
      <c r="R84" s="46"/>
      <c r="S84" s="25"/>
      <c r="T84" s="46"/>
      <c r="U84" s="26"/>
    </row>
    <row r="85" customFormat="false" ht="12.8" hidden="false" customHeight="false" outlineLevel="0" collapsed="false">
      <c r="A85" s="19" t="n">
        <v>96</v>
      </c>
      <c r="B85" s="47"/>
      <c r="C85" s="22"/>
      <c r="D85" s="47"/>
      <c r="E85" s="22"/>
      <c r="F85" s="21" t="n">
        <v>0.00771064814814815</v>
      </c>
      <c r="G85" s="22"/>
      <c r="H85" s="48"/>
      <c r="I85" s="33"/>
      <c r="J85" s="48"/>
      <c r="K85" s="33"/>
      <c r="L85" s="48"/>
      <c r="M85" s="25"/>
      <c r="N85" s="48"/>
      <c r="O85" s="42"/>
      <c r="P85" s="48"/>
      <c r="Q85" s="23"/>
      <c r="R85" s="48"/>
      <c r="S85" s="25"/>
      <c r="T85" s="49"/>
      <c r="U85" s="26"/>
    </row>
    <row r="86" customFormat="false" ht="12.8" hidden="false" customHeight="false" outlineLevel="0" collapsed="false">
      <c r="A86" s="19" t="n">
        <v>97</v>
      </c>
      <c r="B86" s="47"/>
      <c r="C86" s="22"/>
      <c r="D86" s="47"/>
      <c r="E86" s="22"/>
      <c r="F86" s="21" t="n">
        <v>0.00817361111111111</v>
      </c>
      <c r="G86" s="22"/>
      <c r="H86" s="48"/>
      <c r="I86" s="33"/>
      <c r="J86" s="48"/>
      <c r="K86" s="33"/>
      <c r="L86" s="48"/>
      <c r="M86" s="25"/>
      <c r="N86" s="48"/>
      <c r="O86" s="42"/>
      <c r="P86" s="48"/>
      <c r="Q86" s="23"/>
      <c r="R86" s="48"/>
      <c r="S86" s="25"/>
      <c r="T86" s="49"/>
      <c r="U86" s="26"/>
    </row>
    <row r="87" customFormat="false" ht="12.8" hidden="false" customHeight="false" outlineLevel="0" collapsed="false">
      <c r="A87" s="19" t="n">
        <v>99</v>
      </c>
      <c r="B87" s="47"/>
      <c r="C87" s="24"/>
      <c r="D87" s="47"/>
      <c r="E87" s="20"/>
      <c r="F87" s="21" t="n">
        <v>0.00857638888888889</v>
      </c>
      <c r="G87" s="20"/>
      <c r="H87" s="48"/>
      <c r="I87" s="33"/>
      <c r="J87" s="48"/>
      <c r="K87" s="33"/>
      <c r="L87" s="48"/>
      <c r="M87" s="25"/>
      <c r="N87" s="48"/>
      <c r="O87" s="42"/>
      <c r="P87" s="48"/>
      <c r="Q87" s="23"/>
      <c r="R87" s="48"/>
      <c r="S87" s="25"/>
      <c r="T87" s="49"/>
      <c r="U87" s="26"/>
    </row>
    <row r="88" customFormat="false" ht="12.8" hidden="false" customHeight="false" outlineLevel="0" collapsed="false">
      <c r="A88" s="19" t="n">
        <v>100</v>
      </c>
      <c r="B88" s="47"/>
      <c r="C88" s="13"/>
      <c r="D88" s="47"/>
      <c r="E88" s="10"/>
      <c r="F88" s="21" t="n">
        <v>0.00940509259259259</v>
      </c>
      <c r="G88" s="10"/>
      <c r="H88" s="48"/>
      <c r="I88" s="33"/>
      <c r="J88" s="48"/>
      <c r="K88" s="33"/>
      <c r="L88" s="48"/>
      <c r="M88" s="25"/>
      <c r="N88" s="48"/>
      <c r="O88" s="42"/>
      <c r="P88" s="48"/>
      <c r="Q88" s="23"/>
      <c r="R88" s="48"/>
      <c r="S88" s="25"/>
      <c r="T88" s="49"/>
      <c r="U88" s="26"/>
    </row>
    <row r="89" customFormat="false" ht="12.8" hidden="false" customHeight="false" outlineLevel="0" collapsed="false">
      <c r="A89" s="19" t="n">
        <v>101</v>
      </c>
      <c r="B89" s="27"/>
      <c r="C89" s="13"/>
      <c r="D89" s="21" t="n">
        <v>0.00584259259259259</v>
      </c>
      <c r="E89" s="10"/>
      <c r="F89" s="27"/>
      <c r="G89" s="10"/>
      <c r="H89" s="27"/>
      <c r="I89" s="33"/>
      <c r="J89" s="17"/>
      <c r="K89" s="33"/>
      <c r="L89" s="17"/>
      <c r="M89" s="25"/>
      <c r="N89" s="17"/>
      <c r="O89" s="42"/>
      <c r="P89" s="17"/>
      <c r="Q89" s="43"/>
      <c r="R89" s="17"/>
      <c r="S89" s="25"/>
      <c r="U89" s="26"/>
    </row>
    <row r="90" customFormat="false" ht="12.8" hidden="false" customHeight="false" outlineLevel="0" collapsed="false">
      <c r="B90" s="17"/>
      <c r="C90" s="13"/>
      <c r="D90" s="17"/>
      <c r="E90" s="10"/>
      <c r="F90" s="17"/>
      <c r="G90" s="10"/>
    </row>
    <row r="91" customFormat="false" ht="12.8" hidden="false" customHeight="false" outlineLevel="0" collapsed="false">
      <c r="C91" s="13"/>
      <c r="I91" s="50"/>
      <c r="J91" s="50"/>
      <c r="K91" s="50"/>
      <c r="L91" s="1"/>
      <c r="M91" s="1"/>
      <c r="N91" s="50"/>
      <c r="O91" s="1"/>
      <c r="P91" s="1"/>
      <c r="Q91" s="1"/>
      <c r="R91" s="51"/>
      <c r="S91" s="52"/>
      <c r="T91" s="53"/>
    </row>
    <row r="92" customFormat="false" ht="12.8" hidden="false" customHeight="false" outlineLevel="0" collapsed="false">
      <c r="C92" s="13"/>
    </row>
    <row r="93" customFormat="false" ht="12.8" hidden="false" customHeight="false" outlineLevel="0" collapsed="false">
      <c r="C93" s="13"/>
    </row>
    <row r="94" customFormat="false" ht="12.8" hidden="false" customHeight="false" outlineLevel="0" collapsed="false">
      <c r="C94" s="13"/>
      <c r="E94" s="10"/>
      <c r="G94" s="10"/>
    </row>
    <row r="95" customFormat="false" ht="12.8" hidden="false" customHeight="false" outlineLevel="0" collapsed="false">
      <c r="C95" s="13"/>
      <c r="E95" s="10"/>
      <c r="G95" s="10"/>
    </row>
    <row r="96" customFormat="false" ht="12.8" hidden="false" customHeight="false" outlineLevel="0" collapsed="false">
      <c r="C96" s="13"/>
      <c r="E96" s="10"/>
      <c r="G96" s="10"/>
      <c r="W96" s="12" t="s">
        <v>24</v>
      </c>
    </row>
    <row r="97" customFormat="false" ht="12.8" hidden="false" customHeight="false" outlineLevel="0" collapsed="false">
      <c r="C97" s="13"/>
      <c r="E97" s="10"/>
      <c r="G97" s="10"/>
    </row>
    <row r="98" customFormat="false" ht="12.8" hidden="false" customHeight="false" outlineLevel="0" collapsed="false">
      <c r="C98" s="13"/>
      <c r="E98" s="10"/>
      <c r="G98" s="10"/>
    </row>
    <row r="99" customFormat="false" ht="12.8" hidden="false" customHeight="false" outlineLevel="0" collapsed="false">
      <c r="C99" s="13"/>
      <c r="E99" s="10"/>
      <c r="G99" s="10"/>
    </row>
    <row r="100" customFormat="false" ht="12.8" hidden="false" customHeight="false" outlineLevel="0" collapsed="false">
      <c r="C100" s="13"/>
      <c r="E100" s="10"/>
      <c r="G100" s="10"/>
    </row>
    <row r="101" customFormat="false" ht="12.8" hidden="false" customHeight="false" outlineLevel="0" collapsed="false">
      <c r="C101" s="10"/>
    </row>
    <row r="109" customFormat="false" ht="12.8" hidden="false" customHeight="false" outlineLevel="0" collapsed="false">
      <c r="W109" s="12" t="s">
        <v>12</v>
      </c>
    </row>
    <row r="123" customFormat="false" ht="12.8" hidden="false" customHeight="false" outlineLevel="0" collapsed="false">
      <c r="W123" s="12" t="s">
        <v>5</v>
      </c>
    </row>
    <row r="137" customFormat="false" ht="12.8" hidden="false" customHeight="false" outlineLevel="0" collapsed="false">
      <c r="W137" s="12" t="s">
        <v>25</v>
      </c>
    </row>
  </sheetData>
  <conditionalFormatting sqref="C2:C84">
    <cfRule type="cellIs" priority="2" operator="lessThan" aboveAverage="0" equalAverage="0" bottom="0" percent="0" rank="0" text="" dxfId="0">
      <formula>B2:B80</formula>
    </cfRule>
  </conditionalFormatting>
  <conditionalFormatting sqref="E2:E84">
    <cfRule type="cellIs" priority="3" operator="lessThan" aboveAverage="0" equalAverage="0" bottom="0" percent="0" rank="0" text="" dxfId="0">
      <formula>D2:D80</formula>
    </cfRule>
  </conditionalFormatting>
  <conditionalFormatting sqref="G2:G84">
    <cfRule type="cellIs" priority="4" operator="lessThan" aboveAverage="0" equalAverage="0" bottom="0" percent="0" rank="0" text="" dxfId="0">
      <formula>F2:F80</formula>
    </cfRule>
  </conditionalFormatting>
  <conditionalFormatting sqref="I2:I80">
    <cfRule type="cellIs" priority="5" operator="lessThan" aboveAverage="0" equalAverage="0" bottom="0" percent="0" rank="0" text="" dxfId="0">
      <formula>H2:H80</formula>
    </cfRule>
  </conditionalFormatting>
  <conditionalFormatting sqref="K2:K80">
    <cfRule type="cellIs" priority="6" operator="lessThan" aboveAverage="0" equalAverage="0" bottom="0" percent="0" rank="0" text="" dxfId="0">
      <formula>J2:J80</formula>
    </cfRule>
  </conditionalFormatting>
  <conditionalFormatting sqref="M2:M80">
    <cfRule type="cellIs" priority="7" operator="greaterThan" aboveAverage="0" equalAverage="0" bottom="0" percent="0" rank="0" text="" dxfId="0">
      <formula>L2:L80</formula>
    </cfRule>
  </conditionalFormatting>
  <conditionalFormatting sqref="O2:O80">
    <cfRule type="cellIs" priority="8" operator="lessThan" aboveAverage="0" equalAverage="0" bottom="0" percent="0" rank="0" text="" dxfId="0">
      <formula>N2:N80</formula>
    </cfRule>
  </conditionalFormatting>
  <conditionalFormatting sqref="Q2:Q80">
    <cfRule type="cellIs" priority="9" operator="greaterThan" aboveAverage="0" equalAverage="0" bottom="0" percent="0" rank="0" text="" dxfId="0">
      <formula>P2:P80</formula>
    </cfRule>
  </conditionalFormatting>
  <conditionalFormatting sqref="S2:S80">
    <cfRule type="cellIs" priority="10" operator="lessThan" aboveAverage="0" equalAverage="0" bottom="0" percent="0" rank="0" text="" dxfId="0">
      <formula>R2:R80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T144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1" ySplit="1" topLeftCell="S2" activePane="bottomRight" state="frozen"/>
      <selection pane="topLeft" activeCell="A1" activeCellId="0" sqref="A1"/>
      <selection pane="topRight" activeCell="S1" activeCellId="0" sqref="S1"/>
      <selection pane="bottomLeft" activeCell="A2" activeCellId="0" sqref="A2"/>
      <selection pane="bottomRight" activeCell="T13" activeCellId="0" sqref="T13"/>
    </sheetView>
  </sheetViews>
  <sheetFormatPr defaultColWidth="9.6875" defaultRowHeight="12.8" zeroHeight="false" outlineLevelRow="0" outlineLevelCol="0"/>
  <cols>
    <col collapsed="false" customWidth="true" hidden="false" outlineLevel="0" max="1" min="1" style="7" width="4.33"/>
    <col collapsed="false" customWidth="true" hidden="false" outlineLevel="0" max="2" min="2" style="8" width="6.54"/>
    <col collapsed="false" customWidth="true" hidden="false" outlineLevel="0" max="3" min="3" style="11" width="6.03"/>
    <col collapsed="false" customWidth="true" hidden="false" outlineLevel="0" max="4" min="4" style="8" width="6.54"/>
    <col collapsed="false" customWidth="true" hidden="false" outlineLevel="0" max="5" min="5" style="11" width="6.03"/>
    <col collapsed="false" customWidth="true" hidden="false" outlineLevel="0" max="6" min="6" style="8" width="7.16"/>
    <col collapsed="false" customWidth="true" hidden="false" outlineLevel="0" max="7" min="7" style="40" width="7.16"/>
    <col collapsed="false" customWidth="true" hidden="false" outlineLevel="0" max="8" min="8" style="8" width="7.16"/>
    <col collapsed="false" customWidth="true" hidden="false" outlineLevel="0" max="9" min="9" style="40" width="7.16"/>
    <col collapsed="false" customWidth="true" hidden="false" outlineLevel="0" max="10" min="10" style="11" width="7.16"/>
    <col collapsed="false" customWidth="true" hidden="false" outlineLevel="0" max="11" min="11" style="40" width="7.16"/>
    <col collapsed="false" customWidth="true" hidden="false" outlineLevel="0" max="12" min="12" style="41" width="6.54"/>
    <col collapsed="false" customWidth="true" hidden="false" outlineLevel="0" max="13" min="13" style="16" width="5.72"/>
    <col collapsed="false" customWidth="true" hidden="false" outlineLevel="0" max="14" min="14" style="8" width="7.16"/>
    <col collapsed="false" customWidth="true" hidden="false" outlineLevel="0" max="15" min="15" style="40" width="7.16"/>
    <col collapsed="false" customWidth="true" hidden="false" outlineLevel="0" max="16" min="16" style="41" width="6.54"/>
    <col collapsed="false" customWidth="true" hidden="false" outlineLevel="0" max="17" min="17" style="14" width="6.54"/>
    <col collapsed="false" customWidth="true" hidden="false" outlineLevel="0" max="18" min="18" style="32" width="8.54"/>
    <col collapsed="false" customWidth="true" hidden="false" outlineLevel="0" max="19" min="19" style="16" width="8.54"/>
    <col collapsed="false" customWidth="true" hidden="false" outlineLevel="0" max="20" min="20" style="17" width="8.54"/>
    <col collapsed="false" customWidth="true" hidden="false" outlineLevel="0" max="21" min="21" style="18" width="10.65"/>
    <col collapsed="false" customWidth="true" hidden="false" outlineLevel="0" max="22" min="22" style="7" width="117.44"/>
    <col collapsed="false" customWidth="true" hidden="false" outlineLevel="0" max="23" min="23" style="12" width="5.25"/>
    <col collapsed="false" customWidth="false" hidden="false" outlineLevel="0" max="253" min="24" style="7" width="9.64"/>
    <col collapsed="false" customWidth="true" hidden="false" outlineLevel="0" max="1024" min="1023" style="1" width="11.52"/>
    <col collapsed="false" customWidth="true" hidden="false" outlineLevel="0" max="16384" min="16383" style="1" width="11.53"/>
  </cols>
  <sheetData>
    <row r="1" s="7" customFormat="true" ht="12.8" hidden="false" customHeight="false" outlineLevel="0" collapsed="false">
      <c r="A1" s="19" t="s">
        <v>15</v>
      </c>
      <c r="B1" s="19" t="n">
        <v>500</v>
      </c>
      <c r="C1" s="42"/>
      <c r="D1" s="19" t="n">
        <v>1000</v>
      </c>
      <c r="E1" s="42"/>
      <c r="F1" s="19" t="n">
        <v>2000</v>
      </c>
      <c r="G1" s="42"/>
      <c r="H1" s="19" t="n">
        <v>5000</v>
      </c>
      <c r="I1" s="42"/>
      <c r="J1" s="19" t="n">
        <v>6000</v>
      </c>
      <c r="K1" s="42"/>
      <c r="L1" s="19" t="s">
        <v>17</v>
      </c>
      <c r="M1" s="42"/>
      <c r="N1" s="19" t="n">
        <v>10000</v>
      </c>
      <c r="O1" s="42"/>
      <c r="P1" s="19" t="s">
        <v>18</v>
      </c>
      <c r="Q1" s="19"/>
      <c r="R1" s="19" t="n">
        <v>21097</v>
      </c>
      <c r="S1" s="42"/>
      <c r="T1" s="19" t="n">
        <v>42195</v>
      </c>
      <c r="U1" s="19" t="s">
        <v>19</v>
      </c>
      <c r="W1" s="12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</row>
    <row r="2" customFormat="false" ht="12.8" hidden="false" customHeight="false" outlineLevel="0" collapsed="false">
      <c r="A2" s="19" t="n">
        <v>13</v>
      </c>
      <c r="B2" s="21" t="n">
        <v>0.00117592592592593</v>
      </c>
      <c r="C2" s="22" t="n">
        <f aca="false">D2/2</f>
        <v>0.00120543981481482</v>
      </c>
      <c r="D2" s="21" t="n">
        <v>0.00241087962962963</v>
      </c>
      <c r="E2" s="22" t="n">
        <f aca="false">F2/2</f>
        <v>0.00253472222222222</v>
      </c>
      <c r="F2" s="21" t="n">
        <v>0.00506944444444444</v>
      </c>
      <c r="G2" s="22" t="n">
        <f aca="false">H2*2/5</f>
        <v>0.00580825617283565</v>
      </c>
      <c r="H2" s="28" t="n">
        <f aca="false">J2*5/6</f>
        <v>0.0145206404320949</v>
      </c>
      <c r="I2" s="22" t="n">
        <f aca="false">J2*5/6</f>
        <v>0.0145206404320949</v>
      </c>
      <c r="J2" s="21" t="n">
        <v>0.0174247685185185</v>
      </c>
      <c r="K2" s="22" t="n">
        <f aca="false">6000/L2*"30:00.0"</f>
        <v>0.0175143617766551</v>
      </c>
      <c r="L2" s="43" t="n">
        <v>7137</v>
      </c>
      <c r="M2" s="24" t="n">
        <f aca="false">"30:00.0"/N2*10000</f>
        <v>6532.50000000038</v>
      </c>
      <c r="N2" s="28" t="n">
        <f aca="false">10000/P2*"60:00.0"</f>
        <v>0.0318918229365972</v>
      </c>
      <c r="O2" s="22" t="n">
        <f aca="false">10000/P2*"60:00.0"</f>
        <v>0.0318918229365972</v>
      </c>
      <c r="P2" s="43" t="n">
        <v>13065</v>
      </c>
      <c r="Q2" s="25"/>
      <c r="R2" s="54" t="n">
        <f aca="false">T2*21097/42195</f>
        <v>0.0756637160252431</v>
      </c>
      <c r="S2" s="27" t="n">
        <f aca="false">T2*21097/42195</f>
        <v>0.0756637160252431</v>
      </c>
      <c r="T2" s="26" t="n">
        <v>0.151331018518519</v>
      </c>
      <c r="U2" s="19" t="n">
        <f aca="false">COUNTA(B2,D2,F2,H2,J2,L2,N2,P2,R2,T2)</f>
        <v>10</v>
      </c>
      <c r="V2" s="12"/>
    </row>
    <row r="3" customFormat="false" ht="12.8" hidden="false" customHeight="false" outlineLevel="0" collapsed="false">
      <c r="A3" s="19" t="n">
        <v>14</v>
      </c>
      <c r="B3" s="21" t="n">
        <v>0.00104976851851852</v>
      </c>
      <c r="C3" s="22" t="n">
        <f aca="false">D3/2</f>
        <v>0.00117708333333333</v>
      </c>
      <c r="D3" s="21" t="n">
        <v>0.00235416666666667</v>
      </c>
      <c r="E3" s="22" t="n">
        <f aca="false">F3/2</f>
        <v>0.00248263888888889</v>
      </c>
      <c r="F3" s="21" t="n">
        <v>0.00496527777777778</v>
      </c>
      <c r="G3" s="22" t="n">
        <f aca="false">H3*2/5</f>
        <v>0.00522407407407407</v>
      </c>
      <c r="H3" s="21" t="n">
        <v>0.0130601851851852</v>
      </c>
      <c r="I3" s="22" t="n">
        <f aca="false">J3*5/6</f>
        <v>0.0136183379090972</v>
      </c>
      <c r="J3" s="28" t="n">
        <f aca="false">6000/L3*"30:00.0"</f>
        <v>0.0163420054909144</v>
      </c>
      <c r="K3" s="22" t="n">
        <f aca="false">6000/L3*"30:00.0"</f>
        <v>0.0163420054909144</v>
      </c>
      <c r="L3" s="43" t="n">
        <v>7649</v>
      </c>
      <c r="M3" s="24" t="n">
        <f aca="false">"30:00.0"/N3*10000</f>
        <v>7571.93336698637</v>
      </c>
      <c r="N3" s="21" t="n">
        <v>0.0275138888888889</v>
      </c>
      <c r="O3" s="22" t="n">
        <f aca="false">10000/P3*"60:00.0"</f>
        <v>0.0277444843965046</v>
      </c>
      <c r="P3" s="43" t="n">
        <v>15018</v>
      </c>
      <c r="Q3" s="25" t="n">
        <f aca="false">"60:00.0"/R3*21097</f>
        <v>14287.1762072274</v>
      </c>
      <c r="R3" s="26" t="n">
        <v>0.0615266203703704</v>
      </c>
      <c r="S3" s="27" t="n">
        <f aca="false">T3*21097/42195</f>
        <v>0.0727164479126852</v>
      </c>
      <c r="T3" s="26" t="n">
        <v>0.145436342592593</v>
      </c>
      <c r="U3" s="19" t="n">
        <f aca="false">COUNTA(B3,D3,F3,H3,J3,L3,N3,P3,R3,T3)</f>
        <v>10</v>
      </c>
      <c r="V3" s="12"/>
    </row>
    <row r="4" customFormat="false" ht="12.8" hidden="false" customHeight="false" outlineLevel="0" collapsed="false">
      <c r="A4" s="19" t="n">
        <v>15</v>
      </c>
      <c r="B4" s="28" t="n">
        <f aca="false">D4/2</f>
        <v>0.00110329861111111</v>
      </c>
      <c r="C4" s="22" t="n">
        <f aca="false">D4/2</f>
        <v>0.00110329861111111</v>
      </c>
      <c r="D4" s="28" t="n">
        <f aca="false">F4/2</f>
        <v>0.00220659722222222</v>
      </c>
      <c r="E4" s="22" t="n">
        <f aca="false">F4/2</f>
        <v>0.00220659722222222</v>
      </c>
      <c r="F4" s="21" t="n">
        <v>0.00441319444444444</v>
      </c>
      <c r="G4" s="22" t="n">
        <f aca="false">H4*2/5</f>
        <v>0.00521759259259259</v>
      </c>
      <c r="H4" s="21" t="n">
        <v>0.0130439814814815</v>
      </c>
      <c r="I4" s="22" t="n">
        <f aca="false">J4*5/6</f>
        <v>0.0130912422839468</v>
      </c>
      <c r="J4" s="21" t="n">
        <v>0.0157094907407407</v>
      </c>
      <c r="K4" s="22" t="n">
        <f aca="false">6000/L4*"30:00.0"</f>
        <v>0.0161194444444444</v>
      </c>
      <c r="L4" s="44" t="n">
        <f aca="false">"30:00.0"/N4*10000</f>
        <v>7754.60968464589</v>
      </c>
      <c r="M4" s="24" t="n">
        <f aca="false">"30:00.0"/N4*10000</f>
        <v>7754.60968464589</v>
      </c>
      <c r="N4" s="21" t="n">
        <v>0.0268657407407407</v>
      </c>
      <c r="O4" s="22" t="n">
        <f aca="false">10000/P4*"60:00.0"</f>
        <v>0.0277039007092245</v>
      </c>
      <c r="P4" s="43" t="n">
        <v>15040</v>
      </c>
      <c r="Q4" s="25" t="n">
        <f aca="false">"60:00.0"/R4*21097</f>
        <v>13456.6265060241</v>
      </c>
      <c r="R4" s="26" t="n">
        <v>0.0653240740740741</v>
      </c>
      <c r="S4" s="27" t="n">
        <f aca="false">T4*21097/42195</f>
        <v>0.0677779075489468</v>
      </c>
      <c r="T4" s="26" t="n">
        <v>0.135559027777778</v>
      </c>
      <c r="U4" s="19" t="n">
        <f aca="false">COUNTA(B4,D4,F4,H4,J4,L4,N4,P4,R4,T4)</f>
        <v>10</v>
      </c>
      <c r="V4" s="12"/>
    </row>
    <row r="5" customFormat="false" ht="12.8" hidden="false" customHeight="false" outlineLevel="0" collapsed="false">
      <c r="A5" s="19" t="n">
        <v>16</v>
      </c>
      <c r="B5" s="21" t="n">
        <v>0.00101851851851852</v>
      </c>
      <c r="C5" s="22" t="n">
        <f aca="false">D5/2</f>
        <v>0.00115625</v>
      </c>
      <c r="D5" s="21" t="n">
        <v>0.0023125</v>
      </c>
      <c r="E5" s="22" t="n">
        <f aca="false">F5/2</f>
        <v>0.00235011574074074</v>
      </c>
      <c r="F5" s="21" t="n">
        <v>0.00470023148148148</v>
      </c>
      <c r="G5" s="22" t="n">
        <f aca="false">H5*2/5</f>
        <v>0.00499444444444445</v>
      </c>
      <c r="H5" s="21" t="n">
        <v>0.0124861111111111</v>
      </c>
      <c r="I5" s="22" t="n">
        <f aca="false">J5*5/6</f>
        <v>0.0127131558642014</v>
      </c>
      <c r="J5" s="21" t="n">
        <v>0.015255787037037</v>
      </c>
      <c r="K5" s="22" t="n">
        <f aca="false">6000/L5*"30:00.0"</f>
        <v>0.0156367275456597</v>
      </c>
      <c r="L5" s="43" t="n">
        <v>7994</v>
      </c>
      <c r="M5" s="24" t="n">
        <f aca="false">"30:00.0"/N5*10000</f>
        <v>7898.20096533568</v>
      </c>
      <c r="N5" s="21" t="n">
        <v>0.0263773148148148</v>
      </c>
      <c r="O5" s="22" t="n">
        <f aca="false">10000/P5*"60:00.0"</f>
        <v>0.0268453493116898</v>
      </c>
      <c r="P5" s="43" t="n">
        <v>15521</v>
      </c>
      <c r="Q5" s="25" t="n">
        <f aca="false">"60:00.0"/R5*21097</f>
        <v>14531.0042665544</v>
      </c>
      <c r="R5" s="26" t="n">
        <v>0.060494212962963</v>
      </c>
      <c r="S5" s="27" t="n">
        <f aca="false">T5*21097/42195</f>
        <v>0.065455624624213</v>
      </c>
      <c r="T5" s="26" t="n">
        <v>0.130914351851852</v>
      </c>
      <c r="U5" s="19" t="n">
        <f aca="false">COUNTA(B5,D5,F5,H5,J5,L5,N5,P5,R5,T5)</f>
        <v>10</v>
      </c>
      <c r="V5" s="12"/>
    </row>
    <row r="6" customFormat="false" ht="12.8" hidden="false" customHeight="false" outlineLevel="0" collapsed="false">
      <c r="A6" s="19" t="n">
        <v>17</v>
      </c>
      <c r="B6" s="21" t="n">
        <v>0.00100115740740741</v>
      </c>
      <c r="C6" s="22" t="n">
        <f aca="false">D6/2</f>
        <v>0.001125</v>
      </c>
      <c r="D6" s="21" t="n">
        <v>0.00225</v>
      </c>
      <c r="E6" s="22" t="n">
        <f aca="false">F6/2</f>
        <v>0.00225810185185185</v>
      </c>
      <c r="F6" s="21" t="n">
        <v>0.0045162037037037</v>
      </c>
      <c r="G6" s="22" t="n">
        <f aca="false">H6*2/5</f>
        <v>0.00498194444444445</v>
      </c>
      <c r="H6" s="21" t="n">
        <v>0.0124548611111111</v>
      </c>
      <c r="I6" s="22" t="n">
        <f aca="false">J6*5/6</f>
        <v>0.0126610725308681</v>
      </c>
      <c r="J6" s="21" t="n">
        <v>0.015193287037037</v>
      </c>
      <c r="K6" s="22" t="n">
        <f aca="false">6000/L6*"30:00.0"</f>
        <v>0.0153073720303704</v>
      </c>
      <c r="L6" s="43" t="n">
        <v>8166</v>
      </c>
      <c r="M6" s="24" t="n">
        <f aca="false">"30:00.0"/N6*10000</f>
        <v>7988.99294305623</v>
      </c>
      <c r="N6" s="21" t="n">
        <v>0.0260775462962963</v>
      </c>
      <c r="O6" s="22" t="n">
        <f aca="false">10000/P6*"60:00.0"</f>
        <v>0.0267987308121065</v>
      </c>
      <c r="P6" s="43" t="n">
        <v>15548</v>
      </c>
      <c r="Q6" s="25" t="n">
        <f aca="false">"60:00.0"/R6*21097</f>
        <v>14642.7855325056</v>
      </c>
      <c r="R6" s="26" t="n">
        <v>0.0600324074074074</v>
      </c>
      <c r="S6" s="27" t="n">
        <f aca="false">T6*21097/42195</f>
        <v>0.062665760188588</v>
      </c>
      <c r="T6" s="26" t="n">
        <v>0.125334490740741</v>
      </c>
      <c r="U6" s="19" t="n">
        <f aca="false">COUNTA(B6,D6,F6,H6,J6,L6,N6,P6,R6,T6)</f>
        <v>10</v>
      </c>
      <c r="V6" s="12"/>
    </row>
    <row r="7" customFormat="false" ht="12.8" hidden="false" customHeight="false" outlineLevel="0" collapsed="false">
      <c r="A7" s="19" t="n">
        <v>18</v>
      </c>
      <c r="B7" s="21" t="n">
        <v>0.00105787037037037</v>
      </c>
      <c r="C7" s="22" t="n">
        <f aca="false">D7/2</f>
        <v>0.00113975694444444</v>
      </c>
      <c r="D7" s="28" t="n">
        <f aca="false">F7/2</f>
        <v>0.00227951388888889</v>
      </c>
      <c r="E7" s="22" t="n">
        <f aca="false">F7/2</f>
        <v>0.00227951388888889</v>
      </c>
      <c r="F7" s="21" t="n">
        <v>0.00455902777777778</v>
      </c>
      <c r="G7" s="22" t="n">
        <f aca="false">H7*2/5</f>
        <v>0.00486111111111111</v>
      </c>
      <c r="H7" s="28" t="n">
        <f aca="false">J7*5/6</f>
        <v>0.0121527777777778</v>
      </c>
      <c r="I7" s="22" t="n">
        <f aca="false">J7*5/6</f>
        <v>0.0121527777777778</v>
      </c>
      <c r="J7" s="21" t="n">
        <v>0.0145833333333333</v>
      </c>
      <c r="K7" s="22" t="n">
        <f aca="false">6000/L7*"30:00.0"</f>
        <v>0.0155879785509375</v>
      </c>
      <c r="L7" s="43" t="n">
        <v>8019</v>
      </c>
      <c r="M7" s="24" t="n">
        <f aca="false">"30:00.0"/N7*10000</f>
        <v>8006.40512409929</v>
      </c>
      <c r="N7" s="21" t="n">
        <v>0.0260208333333333</v>
      </c>
      <c r="O7" s="22" t="n">
        <f aca="false">10000/P7*"60:00.0"</f>
        <v>0.0273488726675231</v>
      </c>
      <c r="P7" s="44" t="n">
        <f aca="false">"60:00.0"/R7*21097</f>
        <v>15235.2410182343</v>
      </c>
      <c r="Q7" s="25" t="n">
        <f aca="false">"60:00.0"/R7*21097</f>
        <v>15235.2410182343</v>
      </c>
      <c r="R7" s="26" t="n">
        <v>0.0576979166666667</v>
      </c>
      <c r="S7" s="27" t="n">
        <f aca="false">T7*21097/42195</f>
        <v>0.0616686773380208</v>
      </c>
      <c r="T7" s="26" t="n">
        <v>0.123340277777778</v>
      </c>
      <c r="U7" s="19" t="n">
        <f aca="false">COUNTA(B7,D7,F7,H7,J7,L7,N7,P7,R7,T7)</f>
        <v>10</v>
      </c>
      <c r="V7" s="12"/>
      <c r="W7" s="12" t="n">
        <v>500</v>
      </c>
    </row>
    <row r="8" customFormat="false" ht="12.8" hidden="false" customHeight="false" outlineLevel="0" collapsed="false">
      <c r="A8" s="19" t="n">
        <v>19</v>
      </c>
      <c r="B8" s="21" t="n">
        <v>0.0010150462962963</v>
      </c>
      <c r="C8" s="22" t="n">
        <f aca="false">D8/2</f>
        <v>0.00113946759259259</v>
      </c>
      <c r="D8" s="28" t="n">
        <f aca="false">F8/2</f>
        <v>0.00227893518518519</v>
      </c>
      <c r="E8" s="22" t="n">
        <f aca="false">F8/2</f>
        <v>0.00227893518518519</v>
      </c>
      <c r="F8" s="21" t="n">
        <v>0.00455787037037037</v>
      </c>
      <c r="G8" s="22" t="n">
        <f aca="false">H8*2/5</f>
        <v>0.00489583333333333</v>
      </c>
      <c r="H8" s="28" t="n">
        <f aca="false">J8*5/6</f>
        <v>0.0122395833333333</v>
      </c>
      <c r="I8" s="22" t="n">
        <f aca="false">J8*5/6</f>
        <v>0.0122395833333333</v>
      </c>
      <c r="J8" s="21" t="n">
        <v>0.0146875</v>
      </c>
      <c r="K8" s="22" t="n">
        <f aca="false">6000/L8*"30:00.0"</f>
        <v>0.0150006000240046</v>
      </c>
      <c r="L8" s="43" t="n">
        <v>8333</v>
      </c>
      <c r="M8" s="24" t="n">
        <f aca="false">"30:00.0"/N8*10000</f>
        <v>8122.74368231045</v>
      </c>
      <c r="N8" s="21" t="n">
        <v>0.0256481481481482</v>
      </c>
      <c r="O8" s="22" t="n">
        <f aca="false">10000/P8*"60:00.0"</f>
        <v>0.0277777777777778</v>
      </c>
      <c r="P8" s="43" t="n">
        <v>15000</v>
      </c>
      <c r="Q8" s="25" t="n">
        <f aca="false">"60:00.0"/R8*21097</f>
        <v>14156.9490008947</v>
      </c>
      <c r="R8" s="26" t="n">
        <v>0.0620925925925926</v>
      </c>
      <c r="S8" s="27" t="n">
        <f aca="false">T8*21097/42195</f>
        <v>0.063719554658044</v>
      </c>
      <c r="T8" s="26" t="n">
        <v>0.12744212962963</v>
      </c>
      <c r="U8" s="19" t="n">
        <f aca="false">COUNTA(B8,D8,F8,H8,J8,L8,N8,P8,R8,T8)</f>
        <v>10</v>
      </c>
      <c r="V8" s="12"/>
    </row>
    <row r="9" customFormat="false" ht="12.8" hidden="false" customHeight="false" outlineLevel="0" collapsed="false">
      <c r="A9" s="19" t="n">
        <v>20</v>
      </c>
      <c r="B9" s="21" t="n">
        <v>0.00104050925925926</v>
      </c>
      <c r="C9" s="22" t="n">
        <f aca="false">D9/2</f>
        <v>0.00109953703703704</v>
      </c>
      <c r="D9" s="21" t="n">
        <v>0.00219907407407407</v>
      </c>
      <c r="E9" s="22" t="n">
        <f aca="false">F9/2</f>
        <v>0.00229976851851852</v>
      </c>
      <c r="F9" s="21" t="n">
        <v>0.00459953703703704</v>
      </c>
      <c r="G9" s="22" t="n">
        <f aca="false">H9*2/5</f>
        <v>0.00489544753086806</v>
      </c>
      <c r="H9" s="28" t="n">
        <f aca="false">J9*5/6</f>
        <v>0.0122386188271644</v>
      </c>
      <c r="I9" s="22" t="n">
        <f aca="false">J9*5/6</f>
        <v>0.0122386188271644</v>
      </c>
      <c r="J9" s="21" t="n">
        <v>0.0146863425925926</v>
      </c>
      <c r="K9" s="22" t="n">
        <f aca="false">6000/L9*"30:00.0"</f>
        <v>0.0148597242035185</v>
      </c>
      <c r="L9" s="43" t="n">
        <v>8412</v>
      </c>
      <c r="M9" s="24" t="n">
        <f aca="false">"30:00.0"/N9*10000</f>
        <v>8151.06643119141</v>
      </c>
      <c r="N9" s="21" t="n">
        <v>0.0255590277777778</v>
      </c>
      <c r="O9" s="22" t="n">
        <f aca="false">10000/P9*"60:00.0"</f>
        <v>0.0273780581290972</v>
      </c>
      <c r="P9" s="43" t="n">
        <v>15219</v>
      </c>
      <c r="Q9" s="25" t="n">
        <f aca="false">"60:00.0"/R9*21097</f>
        <v>14660.2325918061</v>
      </c>
      <c r="R9" s="54" t="n">
        <f aca="false">T9*21097/42195</f>
        <v>0.0599609631813079</v>
      </c>
      <c r="S9" s="27" t="n">
        <f aca="false">T9*21097/42195</f>
        <v>0.0599609631813079</v>
      </c>
      <c r="T9" s="26" t="n">
        <v>0.119924768518519</v>
      </c>
      <c r="U9" s="19" t="n">
        <f aca="false">COUNTA(B9,D9,F9,H9,J9,L9,N9,P9,R9,T9)</f>
        <v>10</v>
      </c>
      <c r="V9" s="12"/>
    </row>
    <row r="10" customFormat="false" ht="12.8" hidden="false" customHeight="false" outlineLevel="0" collapsed="false">
      <c r="A10" s="19" t="n">
        <v>21</v>
      </c>
      <c r="B10" s="21" t="n">
        <v>0.00105208333333333</v>
      </c>
      <c r="C10" s="22" t="n">
        <f aca="false">D10/2</f>
        <v>0.00116840277777778</v>
      </c>
      <c r="D10" s="21" t="n">
        <v>0.00233680555555556</v>
      </c>
      <c r="E10" s="22" t="n">
        <f aca="false">F10/2</f>
        <v>0.00233912037037037</v>
      </c>
      <c r="F10" s="21" t="n">
        <v>0.00467824074074074</v>
      </c>
      <c r="G10" s="22" t="n">
        <f aca="false">H10*2/5</f>
        <v>0.0050513117283912</v>
      </c>
      <c r="H10" s="28" t="n">
        <f aca="false">J10*5/6</f>
        <v>0.0126282793209838</v>
      </c>
      <c r="I10" s="22" t="n">
        <f aca="false">J10*5/6</f>
        <v>0.0126282793209838</v>
      </c>
      <c r="J10" s="21" t="n">
        <v>0.0151539351851852</v>
      </c>
      <c r="K10" s="22" t="n">
        <f aca="false">6000/L10*"30:00.0"</f>
        <v>0.015625</v>
      </c>
      <c r="L10" s="43" t="n">
        <v>8000</v>
      </c>
      <c r="M10" s="24" t="n">
        <f aca="false">"30:00.0"/N10*10000</f>
        <v>7812.49999999999</v>
      </c>
      <c r="N10" s="21" t="n">
        <v>0.0266666666666667</v>
      </c>
      <c r="O10" s="22" t="n">
        <f aca="false">10000/P10*"60:00.0"</f>
        <v>0.0273906564992593</v>
      </c>
      <c r="P10" s="43" t="n">
        <v>15212</v>
      </c>
      <c r="Q10" s="25" t="n">
        <f aca="false">"60:00.0"/R10*21097</f>
        <v>14523.5682187589</v>
      </c>
      <c r="R10" s="54" t="n">
        <f aca="false">T10*21097/42195</f>
        <v>0.0605251859203125</v>
      </c>
      <c r="S10" s="27" t="n">
        <f aca="false">T10*21097/42195</f>
        <v>0.0605251859203125</v>
      </c>
      <c r="T10" s="26" t="n">
        <v>0.121053240740741</v>
      </c>
      <c r="U10" s="19" t="n">
        <f aca="false">COUNTA(B10,D10,F10,H10,J10,L10,N10,P10,R10,T10)</f>
        <v>10</v>
      </c>
      <c r="V10" s="12"/>
    </row>
    <row r="11" customFormat="false" ht="12.8" hidden="false" customHeight="false" outlineLevel="0" collapsed="false">
      <c r="A11" s="19" t="n">
        <v>22</v>
      </c>
      <c r="B11" s="28" t="n">
        <f aca="false">D11/2</f>
        <v>0.00111805555555556</v>
      </c>
      <c r="C11" s="22" t="n">
        <f aca="false">D11/2</f>
        <v>0.00111805555555556</v>
      </c>
      <c r="D11" s="21" t="n">
        <v>0.00223611111111111</v>
      </c>
      <c r="E11" s="22" t="n">
        <f aca="false">F11/2</f>
        <v>0.00226157407407407</v>
      </c>
      <c r="F11" s="21" t="n">
        <v>0.00452314814814815</v>
      </c>
      <c r="G11" s="22" t="n">
        <f aca="false">H11*2/5</f>
        <v>0.005</v>
      </c>
      <c r="H11" s="28" t="n">
        <f aca="false">J11*5/6</f>
        <v>0.0125</v>
      </c>
      <c r="I11" s="22" t="n">
        <f aca="false">J11*5/6</f>
        <v>0.0125</v>
      </c>
      <c r="J11" s="21" t="n">
        <v>0.015</v>
      </c>
      <c r="K11" s="22" t="n">
        <f aca="false">6000/L11*"30:00.0"</f>
        <v>0.0150240384615394</v>
      </c>
      <c r="L11" s="43" t="n">
        <v>8320</v>
      </c>
      <c r="M11" s="24" t="n">
        <f aca="false">"30:00.0"/N11*10000</f>
        <v>7588.85281841562</v>
      </c>
      <c r="N11" s="21" t="n">
        <v>0.0274525462962963</v>
      </c>
      <c r="O11" s="22" t="n">
        <f aca="false">10000/P11*"60:00.0"</f>
        <v>0.0276047877743866</v>
      </c>
      <c r="P11" s="43" t="n">
        <v>15094</v>
      </c>
      <c r="Q11" s="25" t="n">
        <f aca="false">"60:00.0"/R11*21097</f>
        <v>15068.0898341401</v>
      </c>
      <c r="R11" s="26" t="n">
        <v>0.058337962962963</v>
      </c>
      <c r="S11" s="27" t="n">
        <f aca="false">T11*21097/42195</f>
        <v>0.0647339982082755</v>
      </c>
      <c r="T11" s="26" t="n">
        <v>0.129471064814815</v>
      </c>
      <c r="U11" s="19" t="n">
        <f aca="false">COUNTA(B11,D11,F11,H11,J11,L11,N11,P11,R11,T11)</f>
        <v>10</v>
      </c>
      <c r="V11" s="12"/>
    </row>
    <row r="12" customFormat="false" ht="12.8" hidden="false" customHeight="false" outlineLevel="0" collapsed="false">
      <c r="A12" s="19" t="n">
        <v>23</v>
      </c>
      <c r="B12" s="21" t="n">
        <v>0.00111111111111111</v>
      </c>
      <c r="C12" s="22" t="n">
        <f aca="false">D12/2</f>
        <v>0.00113078703703704</v>
      </c>
      <c r="D12" s="28" t="n">
        <f aca="false">F12/2</f>
        <v>0.00226157407407407</v>
      </c>
      <c r="E12" s="22" t="n">
        <f aca="false">F12/2</f>
        <v>0.00226157407407407</v>
      </c>
      <c r="F12" s="21" t="n">
        <v>0.00452314814814815</v>
      </c>
      <c r="G12" s="22" t="n">
        <f aca="false">H12*2/5</f>
        <v>0.00500848765431713</v>
      </c>
      <c r="H12" s="28" t="n">
        <f aca="false">J12*5/6</f>
        <v>0.0125212191357986</v>
      </c>
      <c r="I12" s="22" t="n">
        <f aca="false">J12*5/6</f>
        <v>0.0125212191357986</v>
      </c>
      <c r="J12" s="21" t="n">
        <v>0.015025462962963</v>
      </c>
      <c r="K12" s="22" t="n">
        <f aca="false">6000/L12*"30:00.0"</f>
        <v>0.0158528852251157</v>
      </c>
      <c r="L12" s="43" t="n">
        <v>7885</v>
      </c>
      <c r="M12" s="24" t="n">
        <f aca="false">"30:00.0"/N12*10000</f>
        <v>7713.40418237915</v>
      </c>
      <c r="N12" s="21" t="n">
        <v>0.0270092592592593</v>
      </c>
      <c r="O12" s="22" t="n">
        <f aca="false">10000/P12*"60:00.0"</f>
        <v>0.0273867269174653</v>
      </c>
      <c r="P12" s="44" t="n">
        <f aca="false">"60:00.0"/R12*21097</f>
        <v>15214.1826923077</v>
      </c>
      <c r="Q12" s="25" t="n">
        <f aca="false">"60:00.0"/R12*21097</f>
        <v>15214.1826923077</v>
      </c>
      <c r="R12" s="26" t="n">
        <v>0.0577777777777778</v>
      </c>
      <c r="S12" s="27" t="n">
        <f aca="false">T12*21097/42195</f>
        <v>0.0639510306535301</v>
      </c>
      <c r="T12" s="26" t="n">
        <v>0.127905092592593</v>
      </c>
      <c r="U12" s="19" t="n">
        <f aca="false">COUNTA(B12,D12,F12,H12,J12,L12,N12,P12,R12,T12)</f>
        <v>10</v>
      </c>
      <c r="V12" s="12"/>
    </row>
    <row r="13" customFormat="false" ht="12.8" hidden="false" customHeight="false" outlineLevel="0" collapsed="false">
      <c r="A13" s="19" t="n">
        <v>24</v>
      </c>
      <c r="B13" s="21" t="n">
        <v>0.00109143518518519</v>
      </c>
      <c r="C13" s="22" t="n">
        <f aca="false">D13/2</f>
        <v>0.00114409722222222</v>
      </c>
      <c r="D13" s="28" t="n">
        <f aca="false">F13/2</f>
        <v>0.00228819444444444</v>
      </c>
      <c r="E13" s="22" t="n">
        <f aca="false">F13/2</f>
        <v>0.00228819444444444</v>
      </c>
      <c r="F13" s="21" t="n">
        <v>0.00457638888888889</v>
      </c>
      <c r="G13" s="22" t="n">
        <f aca="false">H13*2/5</f>
        <v>0.00502407407407407</v>
      </c>
      <c r="H13" s="21" t="n">
        <v>0.0125601851851852</v>
      </c>
      <c r="I13" s="22" t="n">
        <f aca="false">J13*5/6</f>
        <v>0.0127092978395023</v>
      </c>
      <c r="J13" s="21" t="n">
        <v>0.0152511574074074</v>
      </c>
      <c r="K13" s="22" t="n">
        <f aca="false">6000/L13*"30:00.0"</f>
        <v>0.0153159722222222</v>
      </c>
      <c r="L13" s="44" t="n">
        <f aca="false">"30:00.0"/N13*10000</f>
        <v>8161.41464520516</v>
      </c>
      <c r="M13" s="24" t="n">
        <f aca="false">"30:00.0"/N13*10000</f>
        <v>8161.41464520516</v>
      </c>
      <c r="N13" s="21" t="n">
        <v>0.0255266203703704</v>
      </c>
      <c r="O13" s="22" t="n">
        <f aca="false">10000/P13*"60:00.0"</f>
        <v>0.0260733490280324</v>
      </c>
      <c r="P13" s="44" t="n">
        <f aca="false">"60:00.0"/R13*21097</f>
        <v>15980.5580103522</v>
      </c>
      <c r="Q13" s="25" t="n">
        <f aca="false">"60:00.0"/R13*21097</f>
        <v>15980.5580103522</v>
      </c>
      <c r="R13" s="26" t="n">
        <v>0.0550069444444444</v>
      </c>
      <c r="S13" s="27" t="n">
        <f aca="false">T13*21097/42195</f>
        <v>0.061723074196956</v>
      </c>
      <c r="T13" s="26" t="n">
        <v>0.123449074074074</v>
      </c>
      <c r="U13" s="19" t="n">
        <f aca="false">COUNTA(B13,D13,F13,H13,J13,L13,N13,P13,R13,T13)</f>
        <v>10</v>
      </c>
      <c r="V13" s="12"/>
    </row>
    <row r="14" customFormat="false" ht="12.8" hidden="false" customHeight="false" outlineLevel="0" collapsed="false">
      <c r="A14" s="19" t="n">
        <v>25</v>
      </c>
      <c r="B14" s="21" t="n">
        <v>0.00111111111111111</v>
      </c>
      <c r="C14" s="22" t="n">
        <f aca="false">D14/2</f>
        <v>0.00113310185185185</v>
      </c>
      <c r="D14" s="28" t="n">
        <f aca="false">F14/2</f>
        <v>0.0022662037037037</v>
      </c>
      <c r="E14" s="22" t="n">
        <f aca="false">F14/2</f>
        <v>0.0022662037037037</v>
      </c>
      <c r="F14" s="21" t="n">
        <v>0.00453240740740741</v>
      </c>
      <c r="G14" s="22" t="n">
        <f aca="false">H14*2/5</f>
        <v>0.00499575617283565</v>
      </c>
      <c r="H14" s="28" t="n">
        <f aca="false">J14*5/6</f>
        <v>0.0124893904320949</v>
      </c>
      <c r="I14" s="22" t="n">
        <f aca="false">J14*5/6</f>
        <v>0.0124893904320949</v>
      </c>
      <c r="J14" s="21" t="n">
        <v>0.0149872685185185</v>
      </c>
      <c r="K14" s="22" t="n">
        <f aca="false">6000/L14*"30:00.0"</f>
        <v>0.0152643790450579</v>
      </c>
      <c r="L14" s="43" t="n">
        <v>8189</v>
      </c>
      <c r="M14" s="24" t="n">
        <f aca="false">"30:00.0"/N14*10000</f>
        <v>7659.90042129451</v>
      </c>
      <c r="N14" s="21" t="n">
        <v>0.0271979166666667</v>
      </c>
      <c r="O14" s="22" t="n">
        <f aca="false">10000/P14*"60:00.0"</f>
        <v>0.0278514015508565</v>
      </c>
      <c r="P14" s="44" t="n">
        <f aca="false">"60:00.0"/R14*21097</f>
        <v>14960.3482577265</v>
      </c>
      <c r="Q14" s="25" t="n">
        <f aca="false">"60:00.0"/R14*21097</f>
        <v>14960.3482577265</v>
      </c>
      <c r="R14" s="26" t="n">
        <v>0.0587581018518519</v>
      </c>
      <c r="S14" s="27" t="n">
        <f aca="false">T14*21097/42195</f>
        <v>0.0623949332738658</v>
      </c>
      <c r="T14" s="26" t="n">
        <v>0.124792824074074</v>
      </c>
      <c r="U14" s="19" t="n">
        <f aca="false">COUNTA(B14,D14,F14,H14,J14,L14,N14,P14,R14,T14)</f>
        <v>10</v>
      </c>
      <c r="V14" s="12"/>
    </row>
    <row r="15" customFormat="false" ht="12.8" hidden="false" customHeight="false" outlineLevel="0" collapsed="false">
      <c r="A15" s="19" t="n">
        <v>26</v>
      </c>
      <c r="B15" s="21" t="n">
        <v>0.000987268518518519</v>
      </c>
      <c r="C15" s="22" t="n">
        <f aca="false">D15/2</f>
        <v>0.0010775462962963</v>
      </c>
      <c r="D15" s="21" t="n">
        <v>0.00215509259259259</v>
      </c>
      <c r="E15" s="22" t="n">
        <f aca="false">F15/2</f>
        <v>0.00227546296296296</v>
      </c>
      <c r="F15" s="21" t="n">
        <v>0.00455092592592593</v>
      </c>
      <c r="G15" s="22" t="n">
        <f aca="false">H15*2/5</f>
        <v>0.00493557098765046</v>
      </c>
      <c r="H15" s="28" t="n">
        <f aca="false">J15*5/6</f>
        <v>0.0123389274691319</v>
      </c>
      <c r="I15" s="22" t="n">
        <f aca="false">J15*5/6</f>
        <v>0.0123389274691319</v>
      </c>
      <c r="J15" s="21" t="n">
        <v>0.014806712962963</v>
      </c>
      <c r="K15" s="22" t="n">
        <f aca="false">6000/L15*"30:00.0"</f>
        <v>0.0159499808600232</v>
      </c>
      <c r="L15" s="43" t="n">
        <v>7837</v>
      </c>
      <c r="M15" s="24" t="n">
        <f aca="false">"30:00.0"/N15*10000</f>
        <v>7585.65468414176</v>
      </c>
      <c r="N15" s="21" t="n">
        <v>0.0274641203703704</v>
      </c>
      <c r="O15" s="22" t="n">
        <f aca="false">10000/P15*"60:00.0"</f>
        <v>0.027617595722581</v>
      </c>
      <c r="P15" s="43" t="n">
        <v>15087</v>
      </c>
      <c r="Q15" s="25" t="n">
        <f aca="false">"60:00.0"/R15*21097</f>
        <v>14617.4217637322</v>
      </c>
      <c r="R15" s="26" t="n">
        <v>0.0601365740740741</v>
      </c>
      <c r="S15" s="27" t="n">
        <f aca="false">T15*21097/42195</f>
        <v>0.0641547295295602</v>
      </c>
      <c r="T15" s="26" t="n">
        <v>0.1283125</v>
      </c>
      <c r="U15" s="19" t="n">
        <f aca="false">COUNTA(B15,D15,F15,H15,J15,L15,N15,P15,R15,T15)</f>
        <v>10</v>
      </c>
      <c r="V15" s="12"/>
    </row>
    <row r="16" customFormat="false" ht="12.8" hidden="false" customHeight="false" outlineLevel="0" collapsed="false">
      <c r="A16" s="19" t="n">
        <v>27</v>
      </c>
      <c r="B16" s="21" t="n">
        <v>0.00107175925925926</v>
      </c>
      <c r="C16" s="22" t="n">
        <f aca="false">D16/2</f>
        <v>0.00111545138888889</v>
      </c>
      <c r="D16" s="28" t="n">
        <f aca="false">F16/2</f>
        <v>0.00223090277777778</v>
      </c>
      <c r="E16" s="22" t="n">
        <f aca="false">F16/2</f>
        <v>0.00223090277777778</v>
      </c>
      <c r="F16" s="21" t="n">
        <v>0.00446180555555556</v>
      </c>
      <c r="G16" s="22" t="n">
        <f aca="false">H16*2/5</f>
        <v>0.00511851851851852</v>
      </c>
      <c r="H16" s="21" t="n">
        <v>0.0127962962962963</v>
      </c>
      <c r="I16" s="22" t="n">
        <f aca="false">J16*5/6</f>
        <v>0.0133005401234607</v>
      </c>
      <c r="J16" s="21" t="n">
        <v>0.0159606481481481</v>
      </c>
      <c r="K16" s="22" t="n">
        <f aca="false">6000/L16*"30:00.0"</f>
        <v>0.0163770833333333</v>
      </c>
      <c r="L16" s="44" t="n">
        <f aca="false">"30:00.0"/N16*10000</f>
        <v>7632.6167154306</v>
      </c>
      <c r="M16" s="24" t="n">
        <f aca="false">"30:00.0"/N16*10000</f>
        <v>7632.6167154306</v>
      </c>
      <c r="N16" s="21" t="n">
        <v>0.0272951388888889</v>
      </c>
      <c r="O16" s="22" t="n">
        <f aca="false">10000/P16*"60:00.0"</f>
        <v>0.0282030620467361</v>
      </c>
      <c r="P16" s="44" t="n">
        <f aca="false">"60:00.0"/R16*21097</f>
        <v>14773.8095238095</v>
      </c>
      <c r="Q16" s="25" t="n">
        <f aca="false">"60:00.0"/R16*21097</f>
        <v>14773.8095238095</v>
      </c>
      <c r="R16" s="26" t="n">
        <v>0.0595</v>
      </c>
      <c r="S16" s="27" t="n">
        <f aca="false">T16*21097/42195</f>
        <v>0.0647201096485417</v>
      </c>
      <c r="T16" s="26" t="n">
        <v>0.129443287037037</v>
      </c>
      <c r="U16" s="19" t="n">
        <f aca="false">COUNTA(B16,D16,F16,H16,J16,L16,N16,P16,R16,T16)</f>
        <v>10</v>
      </c>
      <c r="V16" s="12"/>
    </row>
    <row r="17" customFormat="false" ht="12.8" hidden="false" customHeight="false" outlineLevel="0" collapsed="false">
      <c r="A17" s="19" t="n">
        <v>28</v>
      </c>
      <c r="B17" s="21" t="n">
        <v>0.00102662037037037</v>
      </c>
      <c r="C17" s="22" t="n">
        <f aca="false">D17/2</f>
        <v>0.00112673611111111</v>
      </c>
      <c r="D17" s="28" t="n">
        <f aca="false">F17/2</f>
        <v>0.00225347222222222</v>
      </c>
      <c r="E17" s="22" t="n">
        <f aca="false">F17/2</f>
        <v>0.00225347222222222</v>
      </c>
      <c r="F17" s="21" t="n">
        <v>0.00450694444444444</v>
      </c>
      <c r="G17" s="22" t="n">
        <f aca="false">H17*2/5</f>
        <v>0.00500020000799769</v>
      </c>
      <c r="H17" s="28" t="n">
        <f aca="false">J17*5/6</f>
        <v>0.01250050002</v>
      </c>
      <c r="I17" s="22" t="n">
        <f aca="false">J17*5/6</f>
        <v>0.01250050002</v>
      </c>
      <c r="J17" s="28" t="n">
        <f aca="false">6000/L17*"30:00.0"</f>
        <v>0.0150006000240046</v>
      </c>
      <c r="K17" s="22" t="n">
        <f aca="false">6000/L17*"30:00.0"</f>
        <v>0.0150006000240046</v>
      </c>
      <c r="L17" s="43" t="n">
        <v>8333</v>
      </c>
      <c r="M17" s="24" t="n">
        <f aca="false">"30:00.0"/N17*10000</f>
        <v>7972.36247674729</v>
      </c>
      <c r="N17" s="21" t="n">
        <v>0.0261319444444444</v>
      </c>
      <c r="O17" s="22" t="n">
        <f aca="false">10000/P17*"60:00.0"</f>
        <v>0.0272067820771412</v>
      </c>
      <c r="P17" s="44" t="n">
        <f aca="false">"60:00.0"/R17*21097</f>
        <v>15314.8088401355</v>
      </c>
      <c r="Q17" s="25" t="n">
        <f aca="false">"60:00.0"/R17*21097</f>
        <v>15314.8088401355</v>
      </c>
      <c r="R17" s="26" t="n">
        <v>0.0573981481481482</v>
      </c>
      <c r="S17" s="27" t="n">
        <f aca="false">T17*21097/42195</f>
        <v>0.0600801733189815</v>
      </c>
      <c r="T17" s="26" t="n">
        <v>0.120163194444444</v>
      </c>
      <c r="U17" s="19" t="n">
        <f aca="false">COUNTA(B17,D17,F17,H17,J17,L17,N17,P17,R17,T17)</f>
        <v>10</v>
      </c>
      <c r="V17" s="12"/>
    </row>
    <row r="18" customFormat="false" ht="12.8" hidden="false" customHeight="false" outlineLevel="0" collapsed="false">
      <c r="A18" s="19" t="n">
        <v>29</v>
      </c>
      <c r="B18" s="28" t="n">
        <f aca="false">D18/2</f>
        <v>0.00107002314814815</v>
      </c>
      <c r="C18" s="22" t="n">
        <f aca="false">D18/2</f>
        <v>0.00107002314814815</v>
      </c>
      <c r="D18" s="21" t="n">
        <v>0.0021400462962963</v>
      </c>
      <c r="E18" s="22" t="n">
        <f aca="false">F18/2</f>
        <v>0.00227430555555556</v>
      </c>
      <c r="F18" s="21" t="n">
        <v>0.00454861111111111</v>
      </c>
      <c r="G18" s="22" t="n">
        <f aca="false">H18*2/5</f>
        <v>0.00516527777777778</v>
      </c>
      <c r="H18" s="21" t="n">
        <v>0.0129131944444444</v>
      </c>
      <c r="I18" s="22" t="n">
        <f aca="false">J18*5/6</f>
        <v>0.012962962962963</v>
      </c>
      <c r="J18" s="21" t="n">
        <v>0.0155555555555556</v>
      </c>
      <c r="K18" s="22" t="n">
        <f aca="false">6000/L18*"30:00.0"</f>
        <v>0.0162791666666667</v>
      </c>
      <c r="L18" s="44" t="n">
        <f aca="false">"30:00.0"/N18*10000</f>
        <v>7678.52572306119</v>
      </c>
      <c r="M18" s="24" t="n">
        <f aca="false">"30:00.0"/N18*10000</f>
        <v>7678.52572306119</v>
      </c>
      <c r="N18" s="21" t="n">
        <v>0.0271319444444444</v>
      </c>
      <c r="O18" s="22" t="n">
        <f aca="false">10000/P18*"60:00.0"</f>
        <v>0.0273582840884259</v>
      </c>
      <c r="P18" s="43" t="n">
        <v>15230</v>
      </c>
      <c r="Q18" s="25" t="n">
        <f aca="false">"60:00.0"/R18*21097</f>
        <v>15002.3111111111</v>
      </c>
      <c r="R18" s="26" t="n">
        <v>0.05859375</v>
      </c>
      <c r="S18" s="27" t="n">
        <f aca="false">T18*21097/42195</f>
        <v>0.0621622998984028</v>
      </c>
      <c r="T18" s="26" t="n">
        <v>0.124327546296296</v>
      </c>
      <c r="U18" s="19" t="n">
        <f aca="false">COUNTA(B18,D18,F18,H18,J18,L18,N18,P18,R18,T18)</f>
        <v>10</v>
      </c>
      <c r="V18" s="12"/>
    </row>
    <row r="19" customFormat="false" ht="12.8" hidden="false" customHeight="false" outlineLevel="0" collapsed="false">
      <c r="A19" s="19" t="n">
        <v>30</v>
      </c>
      <c r="B19" s="21" t="n">
        <v>0.00103356481481481</v>
      </c>
      <c r="C19" s="22" t="n">
        <f aca="false">D19/2</f>
        <v>0.0011171875</v>
      </c>
      <c r="D19" s="28" t="n">
        <f aca="false">F19/2</f>
        <v>0.002234375</v>
      </c>
      <c r="E19" s="22" t="n">
        <f aca="false">F19/2</f>
        <v>0.002234375</v>
      </c>
      <c r="F19" s="21" t="n">
        <v>0.00446875</v>
      </c>
      <c r="G19" s="22" t="n">
        <f aca="false">H19*2/5</f>
        <v>0.00504012345679398</v>
      </c>
      <c r="H19" s="28" t="n">
        <f aca="false">J19*5/6</f>
        <v>0.0126003086419792</v>
      </c>
      <c r="I19" s="22" t="n">
        <f aca="false">J19*5/6</f>
        <v>0.0126003086419792</v>
      </c>
      <c r="J19" s="21" t="n">
        <v>0.0151203703703704</v>
      </c>
      <c r="K19" s="22" t="n">
        <f aca="false">6000/L19*"30:00.0"</f>
        <v>0.0152131944444444</v>
      </c>
      <c r="L19" s="44" t="n">
        <f aca="false">"30:00.0"/N19*10000</f>
        <v>8216.55178710001</v>
      </c>
      <c r="M19" s="24" t="n">
        <f aca="false">"30:00.0"/N19*10000</f>
        <v>8216.55178710001</v>
      </c>
      <c r="N19" s="21" t="n">
        <v>0.0253553240740741</v>
      </c>
      <c r="O19" s="22" t="n">
        <f aca="false">10000/P19*"60:00.0"</f>
        <v>0.0266049543642361</v>
      </c>
      <c r="P19" s="44" t="n">
        <f aca="false">"60:00.0"/R19*21097</f>
        <v>15661.2434271574</v>
      </c>
      <c r="Q19" s="25" t="n">
        <f aca="false">"60:00.0"/R19*21097</f>
        <v>15661.2434271574</v>
      </c>
      <c r="R19" s="26" t="n">
        <v>0.0561284722222222</v>
      </c>
      <c r="S19" s="27" t="n">
        <f aca="false">T19*21097/42195</f>
        <v>0.061415211122963</v>
      </c>
      <c r="T19" s="26" t="n">
        <v>0.122833333333333</v>
      </c>
      <c r="U19" s="19" t="n">
        <f aca="false">COUNTA(B19,D19,F19,H19,J19,L19,N19,P19,R19,T19)</f>
        <v>10</v>
      </c>
      <c r="V19" s="12"/>
    </row>
    <row r="20" customFormat="false" ht="12.8" hidden="false" customHeight="false" outlineLevel="0" collapsed="false">
      <c r="A20" s="19" t="n">
        <v>31</v>
      </c>
      <c r="B20" s="21" t="n">
        <v>0.00107060185185185</v>
      </c>
      <c r="C20" s="22" t="n">
        <f aca="false">D20/2</f>
        <v>0.00111574074074074</v>
      </c>
      <c r="D20" s="28" t="n">
        <f aca="false">F20/2</f>
        <v>0.00223148148148148</v>
      </c>
      <c r="E20" s="22" t="n">
        <f aca="false">F20/2</f>
        <v>0.00223148148148148</v>
      </c>
      <c r="F20" s="21" t="n">
        <v>0.00446296296296296</v>
      </c>
      <c r="G20" s="22" t="n">
        <f aca="false">H20*2/5</f>
        <v>0.00494861111111111</v>
      </c>
      <c r="H20" s="21" t="n">
        <v>0.0123715277777778</v>
      </c>
      <c r="I20" s="22" t="n">
        <f aca="false">J20*5/6</f>
        <v>0.0125511188271644</v>
      </c>
      <c r="J20" s="21" t="n">
        <v>0.0150613425925926</v>
      </c>
      <c r="K20" s="22" t="n">
        <f aca="false">6000/L20*"30:00.0"</f>
        <v>0.0151020901292708</v>
      </c>
      <c r="L20" s="43" t="n">
        <v>8277</v>
      </c>
      <c r="M20" s="24" t="n">
        <f aca="false">"30:00.0"/N20*10000</f>
        <v>8228.94760903357</v>
      </c>
      <c r="N20" s="21" t="n">
        <v>0.0253171296296296</v>
      </c>
      <c r="O20" s="22" t="n">
        <f aca="false">10000/P20*"60:00.0"</f>
        <v>0.0266871624073958</v>
      </c>
      <c r="P20" s="43" t="n">
        <v>15613</v>
      </c>
      <c r="Q20" s="25" t="n">
        <f aca="false">"60:00.0"/R20*21097</f>
        <v>15543.294517324</v>
      </c>
      <c r="R20" s="26" t="n">
        <v>0.0565543981481481</v>
      </c>
      <c r="S20" s="27" t="n">
        <f aca="false">T20*21097/42195</f>
        <v>0.0594754422807639</v>
      </c>
      <c r="T20" s="26" t="n">
        <v>0.118953703703704</v>
      </c>
      <c r="U20" s="19" t="n">
        <f aca="false">COUNTA(B20,D20,F20,H20,J20,L20,N20,P20,R20,T20)</f>
        <v>10</v>
      </c>
      <c r="V20" s="12"/>
    </row>
    <row r="21" customFormat="false" ht="12.8" hidden="false" customHeight="false" outlineLevel="0" collapsed="false">
      <c r="A21" s="19" t="n">
        <v>32</v>
      </c>
      <c r="B21" s="21" t="n">
        <v>0.00104861111111111</v>
      </c>
      <c r="C21" s="22" t="n">
        <f aca="false">D21/2</f>
        <v>0.00112905092592593</v>
      </c>
      <c r="D21" s="21" t="n">
        <v>0.00225810185185185</v>
      </c>
      <c r="E21" s="22" t="n">
        <f aca="false">F21/2</f>
        <v>0.00228009259259259</v>
      </c>
      <c r="F21" s="21" t="n">
        <v>0.00456018518518519</v>
      </c>
      <c r="G21" s="22" t="n">
        <f aca="false">H21*2/5</f>
        <v>0.00489621913579861</v>
      </c>
      <c r="H21" s="28" t="n">
        <f aca="false">J21*5/6</f>
        <v>0.0122405478395023</v>
      </c>
      <c r="I21" s="22" t="n">
        <f aca="false">J21*5/6</f>
        <v>0.0122405478395023</v>
      </c>
      <c r="J21" s="21" t="n">
        <v>0.0146886574074074</v>
      </c>
      <c r="K21" s="22" t="n">
        <f aca="false">6000/L21*"30:00.0"</f>
        <v>0.0149790293589005</v>
      </c>
      <c r="L21" s="43" t="n">
        <v>8345</v>
      </c>
      <c r="M21" s="24" t="n">
        <f aca="false">"30:00.0"/N21*10000</f>
        <v>8264.46280991737</v>
      </c>
      <c r="N21" s="21" t="n">
        <v>0.0252083333333333</v>
      </c>
      <c r="O21" s="22" t="n">
        <f aca="false">10000/P21*"60:00.0"</f>
        <v>0.0258253791165625</v>
      </c>
      <c r="P21" s="43" t="n">
        <v>16134</v>
      </c>
      <c r="Q21" s="25" t="n">
        <f aca="false">"60:00.0"/R21*21097</f>
        <v>15424.2891957758</v>
      </c>
      <c r="R21" s="26" t="n">
        <v>0.0569907407407407</v>
      </c>
      <c r="S21" s="27" t="n">
        <f aca="false">T21*21097/42195</f>
        <v>0.0620320946509375</v>
      </c>
      <c r="T21" s="26" t="n">
        <v>0.12406712962963</v>
      </c>
      <c r="U21" s="19" t="n">
        <f aca="false">COUNTA(B21,D21,F21,H21,J21,L21,N21,P21,R21,T21)</f>
        <v>10</v>
      </c>
      <c r="V21" s="12"/>
    </row>
    <row r="22" customFormat="false" ht="12.8" hidden="false" customHeight="false" outlineLevel="0" collapsed="false">
      <c r="A22" s="19" t="n">
        <v>33</v>
      </c>
      <c r="B22" s="21" t="n">
        <v>0.0010787037037037</v>
      </c>
      <c r="C22" s="22" t="n">
        <f aca="false">D22/2</f>
        <v>0.00113715277777778</v>
      </c>
      <c r="D22" s="21" t="n">
        <v>0.00227430555555556</v>
      </c>
      <c r="E22" s="22" t="n">
        <f aca="false">F22/2</f>
        <v>0.00233159722222222</v>
      </c>
      <c r="F22" s="21" t="n">
        <v>0.00466319444444444</v>
      </c>
      <c r="G22" s="22" t="n">
        <f aca="false">H22*2/5</f>
        <v>0.0048599537037037</v>
      </c>
      <c r="H22" s="28" t="n">
        <f aca="false">J22*5/6</f>
        <v>0.0121498842592593</v>
      </c>
      <c r="I22" s="22" t="n">
        <f aca="false">J22*5/6</f>
        <v>0.0121498842592593</v>
      </c>
      <c r="J22" s="21" t="n">
        <v>0.0145798611111111</v>
      </c>
      <c r="K22" s="22" t="n">
        <f aca="false">6000/L22*"30:00.0"</f>
        <v>0.0147597118904282</v>
      </c>
      <c r="L22" s="43" t="n">
        <v>8469</v>
      </c>
      <c r="M22" s="24" t="n">
        <f aca="false">"30:00.0"/N22*10000</f>
        <v>8396.69729906237</v>
      </c>
      <c r="N22" s="21" t="n">
        <v>0.0248113425925926</v>
      </c>
      <c r="O22" s="22" t="n">
        <f aca="false">10000/P22*"60:00.0"</f>
        <v>0.025404954982419</v>
      </c>
      <c r="P22" s="43" t="n">
        <v>16401</v>
      </c>
      <c r="Q22" s="25" t="n">
        <f aca="false">"60:00.0"/R22*21097</f>
        <v>14662.0077220077</v>
      </c>
      <c r="R22" s="26" t="n">
        <v>0.0599537037037037</v>
      </c>
      <c r="S22" s="27" t="n">
        <f aca="false">T22*21097/42195</f>
        <v>0.0623659987744329</v>
      </c>
      <c r="T22" s="26" t="n">
        <v>0.124734953703704</v>
      </c>
      <c r="U22" s="19" t="n">
        <f aca="false">COUNTA(B22,D22,F22,H22,J22,L22,N22,P22,R22,T22)</f>
        <v>10</v>
      </c>
      <c r="V22" s="12"/>
      <c r="W22" s="12" t="s">
        <v>20</v>
      </c>
    </row>
    <row r="23" customFormat="false" ht="12.8" hidden="false" customHeight="false" outlineLevel="0" collapsed="false">
      <c r="A23" s="19" t="n">
        <v>34</v>
      </c>
      <c r="B23" s="21" t="n">
        <v>0.00102546296296296</v>
      </c>
      <c r="C23" s="22" t="n">
        <f aca="false">D23/2</f>
        <v>0.00114583333333333</v>
      </c>
      <c r="D23" s="28" t="n">
        <f aca="false">F23/2</f>
        <v>0.00229166666666667</v>
      </c>
      <c r="E23" s="22" t="n">
        <f aca="false">F23/2</f>
        <v>0.00229166666666667</v>
      </c>
      <c r="F23" s="21" t="n">
        <v>0.00458333333333333</v>
      </c>
      <c r="G23" s="22" t="n">
        <f aca="false">H23*2/5</f>
        <v>0.00483148148148148</v>
      </c>
      <c r="H23" s="21" t="n">
        <v>0.0120787037037037</v>
      </c>
      <c r="I23" s="22" t="n">
        <f aca="false">J23*5/6</f>
        <v>0.0128703703703704</v>
      </c>
      <c r="J23" s="28" t="n">
        <f aca="false">6000/L23*"30:00.0"</f>
        <v>0.0154444444444444</v>
      </c>
      <c r="K23" s="22" t="n">
        <f aca="false">6000/L23*"30:00.0"</f>
        <v>0.0154444444444444</v>
      </c>
      <c r="L23" s="44" t="n">
        <f aca="false">"30:00.0"/N23*10000</f>
        <v>8093.52517985613</v>
      </c>
      <c r="M23" s="24" t="n">
        <f aca="false">"30:00.0"/N23*10000</f>
        <v>8093.52517985613</v>
      </c>
      <c r="N23" s="21" t="n">
        <v>0.0257407407407407</v>
      </c>
      <c r="O23" s="22" t="n">
        <f aca="false">10000/P23*"60:00.0"</f>
        <v>0.0272473793886806</v>
      </c>
      <c r="P23" s="44" t="n">
        <f aca="false">"60:00.0"/R23*21097</f>
        <v>15291.9904965167</v>
      </c>
      <c r="Q23" s="25" t="n">
        <f aca="false">"60:00.0"/R23*21097</f>
        <v>15291.9904965167</v>
      </c>
      <c r="R23" s="26" t="n">
        <v>0.0574837962962963</v>
      </c>
      <c r="S23" s="27" t="n">
        <f aca="false">T23*21097/42195</f>
        <v>0.060389193772963</v>
      </c>
      <c r="T23" s="26" t="n">
        <v>0.12078125</v>
      </c>
      <c r="U23" s="19" t="n">
        <f aca="false">COUNTA(B23,D23,F23,H23,J23,L23,N23,P23,R23,T23)</f>
        <v>10</v>
      </c>
      <c r="V23" s="12"/>
    </row>
    <row r="24" customFormat="false" ht="12.8" hidden="false" customHeight="false" outlineLevel="0" collapsed="false">
      <c r="A24" s="19" t="n">
        <v>35</v>
      </c>
      <c r="B24" s="21" t="n">
        <v>0.00102083333333333</v>
      </c>
      <c r="C24" s="22" t="n">
        <f aca="false">D24/2</f>
        <v>0.00113599537037037</v>
      </c>
      <c r="D24" s="21" t="n">
        <v>0.00227199074074074</v>
      </c>
      <c r="E24" s="22" t="n">
        <f aca="false">F24/2</f>
        <v>0.00231481481481481</v>
      </c>
      <c r="F24" s="21" t="n">
        <v>0.00462962962962963</v>
      </c>
      <c r="G24" s="22" t="n">
        <f aca="false">H24*2/5</f>
        <v>0.00499074074074074</v>
      </c>
      <c r="H24" s="21" t="n">
        <v>0.0124768518518519</v>
      </c>
      <c r="I24" s="22" t="n">
        <f aca="false">J24*5/6</f>
        <v>0.0127932098765394</v>
      </c>
      <c r="J24" s="21" t="n">
        <v>0.0153518518518519</v>
      </c>
      <c r="K24" s="22" t="n">
        <f aca="false">6000/L24*"30:00.0"</f>
        <v>0.0158710005078704</v>
      </c>
      <c r="L24" s="43" t="n">
        <v>7876</v>
      </c>
      <c r="M24" s="24" t="n">
        <f aca="false">"30:00.0"/N24*10000</f>
        <v>7850.320554756</v>
      </c>
      <c r="N24" s="21" t="n">
        <v>0.0265381944444444</v>
      </c>
      <c r="O24" s="22" t="n">
        <f aca="false">10000/P24*"60:00.0"</f>
        <v>0.0274580465188079</v>
      </c>
      <c r="P24" s="44" t="n">
        <f aca="false">"60:00.0"/R24*21097</f>
        <v>15174.6653346653</v>
      </c>
      <c r="Q24" s="25" t="n">
        <f aca="false">"60:00.0"/R24*21097</f>
        <v>15174.6653346653</v>
      </c>
      <c r="R24" s="26" t="n">
        <v>0.0579282407407407</v>
      </c>
      <c r="S24" s="27" t="n">
        <f aca="false">T24*21097/42195</f>
        <v>0.062076075090081</v>
      </c>
      <c r="T24" s="26" t="n">
        <v>0.124155092592593</v>
      </c>
      <c r="U24" s="19" t="n">
        <f aca="false">COUNTA(B24,D24,F24,H24,J24,L24,N24,P24,R24,T24)</f>
        <v>10</v>
      </c>
      <c r="V24" s="12"/>
    </row>
    <row r="25" customFormat="false" ht="12.8" hidden="false" customHeight="false" outlineLevel="0" collapsed="false">
      <c r="A25" s="19" t="n">
        <v>36</v>
      </c>
      <c r="B25" s="21" t="n">
        <v>0.00105092592592593</v>
      </c>
      <c r="C25" s="22" t="n">
        <f aca="false">D25/2</f>
        <v>0.00111979166666667</v>
      </c>
      <c r="D25" s="21" t="n">
        <v>0.00223958333333333</v>
      </c>
      <c r="E25" s="22" t="n">
        <f aca="false">F25/2</f>
        <v>0.00230729166666667</v>
      </c>
      <c r="F25" s="21" t="n">
        <v>0.00461458333333333</v>
      </c>
      <c r="G25" s="22" t="n">
        <f aca="false">H25*2/5</f>
        <v>0.00509606481481482</v>
      </c>
      <c r="H25" s="28" t="n">
        <f aca="false">J25*5/6</f>
        <v>0.012740162037037</v>
      </c>
      <c r="I25" s="22" t="n">
        <f aca="false">J25*5/6</f>
        <v>0.012740162037037</v>
      </c>
      <c r="J25" s="21" t="n">
        <v>0.0152881944444444</v>
      </c>
      <c r="K25" s="22" t="n">
        <f aca="false">6000/L25*"30:00.0"</f>
        <v>0.0155111111111111</v>
      </c>
      <c r="L25" s="44" t="n">
        <f aca="false">"30:00.0"/N25*10000</f>
        <v>8058.73925501431</v>
      </c>
      <c r="M25" s="24" t="n">
        <f aca="false">"30:00.0"/N25*10000</f>
        <v>8058.73925501431</v>
      </c>
      <c r="N25" s="21" t="n">
        <v>0.0258518518518519</v>
      </c>
      <c r="O25" s="22" t="n">
        <f aca="false">10000/P25*"60:00.0"</f>
        <v>0.0266803269940856</v>
      </c>
      <c r="P25" s="43" t="n">
        <v>15617</v>
      </c>
      <c r="Q25" s="25" t="n">
        <f aca="false">"60:00.0"/R25*21097</f>
        <v>14996.090510603</v>
      </c>
      <c r="R25" s="26" t="n">
        <v>0.0586180555555556</v>
      </c>
      <c r="S25" s="27" t="n">
        <f aca="false">T25*21097/42195</f>
        <v>0.0592676925748148</v>
      </c>
      <c r="T25" s="26" t="n">
        <v>0.118538194444444</v>
      </c>
      <c r="U25" s="19" t="n">
        <f aca="false">COUNTA(B25,D25,F25,H25,J25,L25,N25,P25,R25,T25)</f>
        <v>10</v>
      </c>
      <c r="V25" s="12"/>
    </row>
    <row r="26" customFormat="false" ht="12.8" hidden="false" customHeight="false" outlineLevel="0" collapsed="false">
      <c r="A26" s="19" t="n">
        <v>37</v>
      </c>
      <c r="B26" s="21" t="n">
        <v>0.00109143518518519</v>
      </c>
      <c r="C26" s="22" t="n">
        <f aca="false">D26/2</f>
        <v>0.00112789351851852</v>
      </c>
      <c r="D26" s="21" t="n">
        <v>0.00225578703703704</v>
      </c>
      <c r="E26" s="22" t="n">
        <f aca="false">F26/2</f>
        <v>0.00233275462962963</v>
      </c>
      <c r="F26" s="21" t="n">
        <v>0.00466550925925926</v>
      </c>
      <c r="G26" s="22" t="n">
        <f aca="false">H26*2/5</f>
        <v>0.00496712962962963</v>
      </c>
      <c r="H26" s="21" t="n">
        <v>0.0124178240740741</v>
      </c>
      <c r="I26" s="22" t="n">
        <f aca="false">J26*5/6</f>
        <v>0.0130590277777778</v>
      </c>
      <c r="J26" s="28" t="n">
        <f aca="false">6000/L26*"30:00.0"</f>
        <v>0.0156708333333333</v>
      </c>
      <c r="K26" s="22" t="n">
        <f aca="false">6000/L26*"30:00.0"</f>
        <v>0.0156708333333333</v>
      </c>
      <c r="L26" s="44" t="n">
        <f aca="false">"30:00.0"/N26*10000</f>
        <v>7976.60196756181</v>
      </c>
      <c r="M26" s="24" t="n">
        <f aca="false">"30:00.0"/N26*10000</f>
        <v>7976.60196756181</v>
      </c>
      <c r="N26" s="21" t="n">
        <v>0.0261180555555556</v>
      </c>
      <c r="O26" s="22" t="n">
        <f aca="false">10000/P26*"60:00.0"</f>
        <v>0.0280295848639236</v>
      </c>
      <c r="P26" s="44" t="n">
        <f aca="false">"60:00.0"/R26*21097</f>
        <v>14865.2457283788</v>
      </c>
      <c r="Q26" s="25" t="n">
        <f aca="false">"60:00.0"/R26*21097</f>
        <v>14865.2457283788</v>
      </c>
      <c r="R26" s="54" t="n">
        <f aca="false">T26*21097/42195</f>
        <v>0.059134015187419</v>
      </c>
      <c r="S26" s="27" t="n">
        <f aca="false">T26*21097/42195</f>
        <v>0.059134015187419</v>
      </c>
      <c r="T26" s="26" t="n">
        <v>0.118270833333333</v>
      </c>
      <c r="U26" s="19" t="n">
        <f aca="false">COUNTA(B26,D26,F26,H26,J26,L26,N26,P26,R26,T26)</f>
        <v>10</v>
      </c>
      <c r="V26" s="12"/>
    </row>
    <row r="27" customFormat="false" ht="12.8" hidden="false" customHeight="false" outlineLevel="0" collapsed="false">
      <c r="A27" s="19" t="n">
        <v>38</v>
      </c>
      <c r="B27" s="28" t="n">
        <f aca="false">D27/2</f>
        <v>0.00105902777777778</v>
      </c>
      <c r="C27" s="22" t="n">
        <f aca="false">D27/2</f>
        <v>0.00105902777777778</v>
      </c>
      <c r="D27" s="28" t="n">
        <f aca="false">F27/2</f>
        <v>0.00211805555555556</v>
      </c>
      <c r="E27" s="22" t="n">
        <f aca="false">F27/2</f>
        <v>0.00211805555555556</v>
      </c>
      <c r="F27" s="21" t="n">
        <v>0.00423611111111111</v>
      </c>
      <c r="G27" s="22" t="n">
        <f aca="false">H27*2/5</f>
        <v>0.00496527777777778</v>
      </c>
      <c r="H27" s="21" t="n">
        <v>0.0124131944444444</v>
      </c>
      <c r="I27" s="22" t="n">
        <f aca="false">J27*5/6</f>
        <v>0.0129147376543171</v>
      </c>
      <c r="J27" s="21" t="n">
        <v>0.0154976851851852</v>
      </c>
      <c r="K27" s="22" t="n">
        <f aca="false">6000/L27*"30:00.0"</f>
        <v>0.0155221656525463</v>
      </c>
      <c r="L27" s="43" t="n">
        <v>8053</v>
      </c>
      <c r="M27" s="24" t="n">
        <f aca="false">"30:00.0"/N27*10000</f>
        <v>8024.96656263934</v>
      </c>
      <c r="N27" s="21" t="n">
        <v>0.0259606481481481</v>
      </c>
      <c r="O27" s="22" t="n">
        <f aca="false">10000/P27*"60:00.0"</f>
        <v>0.0268384326355324</v>
      </c>
      <c r="P27" s="43" t="n">
        <v>15525</v>
      </c>
      <c r="Q27" s="25" t="n">
        <f aca="false">"60:00.0"/R27*21097</f>
        <v>15253.906406909</v>
      </c>
      <c r="R27" s="26" t="n">
        <v>0.0576273148148148</v>
      </c>
      <c r="S27" s="27" t="n">
        <f aca="false">T27*21097/42195</f>
        <v>0.0589077474018287</v>
      </c>
      <c r="T27" s="26" t="n">
        <v>0.117818287037037</v>
      </c>
      <c r="U27" s="19" t="n">
        <f aca="false">COUNTA(B27,D27,F27,H27,J27,L27,N27,P27,R27,T27)</f>
        <v>10</v>
      </c>
      <c r="V27" s="12"/>
    </row>
    <row r="28" customFormat="false" ht="12.8" hidden="false" customHeight="false" outlineLevel="0" collapsed="false">
      <c r="A28" s="19" t="n">
        <v>39</v>
      </c>
      <c r="B28" s="21" t="n">
        <v>0.00100694444444444</v>
      </c>
      <c r="C28" s="22" t="n">
        <f aca="false">D28/2</f>
        <v>0.00110532407407407</v>
      </c>
      <c r="D28" s="21" t="n">
        <v>0.00221064814814815</v>
      </c>
      <c r="E28" s="22" t="n">
        <f aca="false">F28/2</f>
        <v>0.00233333333333333</v>
      </c>
      <c r="F28" s="21" t="n">
        <v>0.00466666666666667</v>
      </c>
      <c r="G28" s="22" t="n">
        <f aca="false">H28*2/5</f>
        <v>0.00495925925925926</v>
      </c>
      <c r="H28" s="21" t="n">
        <v>0.0123981481481481</v>
      </c>
      <c r="I28" s="22" t="n">
        <f aca="false">J28*5/6</f>
        <v>0.0124594907407407</v>
      </c>
      <c r="J28" s="28" t="n">
        <f aca="false">6000/L28*"30:00.0"</f>
        <v>0.0149513888888889</v>
      </c>
      <c r="K28" s="22" t="n">
        <f aca="false">6000/L28*"30:00.0"</f>
        <v>0.0149513888888889</v>
      </c>
      <c r="L28" s="44" t="n">
        <f aca="false">"30:00.0"/N28*10000</f>
        <v>8360.42731072921</v>
      </c>
      <c r="M28" s="24" t="n">
        <f aca="false">"30:00.0"/N28*10000</f>
        <v>8360.42731072921</v>
      </c>
      <c r="N28" s="21" t="n">
        <v>0.0249189814814815</v>
      </c>
      <c r="O28" s="22" t="n">
        <f aca="false">10000/P28*"60:00.0"</f>
        <v>0.0263579622132292</v>
      </c>
      <c r="P28" s="43" t="n">
        <v>15808</v>
      </c>
      <c r="Q28" s="25" t="n">
        <f aca="false">"60:00.0"/R28*21097</f>
        <v>15312.0299993952</v>
      </c>
      <c r="R28" s="26" t="n">
        <v>0.0574085648148148</v>
      </c>
      <c r="S28" s="27" t="n">
        <f aca="false">T28*21097/42195</f>
        <v>0.0582908638738542</v>
      </c>
      <c r="T28" s="26" t="n">
        <v>0.116584490740741</v>
      </c>
      <c r="U28" s="19" t="n">
        <f aca="false">COUNTA(B28,D28,F28,H28,J28,L28,N28,P28,R28,T28)</f>
        <v>10</v>
      </c>
      <c r="V28" s="12"/>
    </row>
    <row r="29" customFormat="false" ht="12.8" hidden="false" customHeight="false" outlineLevel="0" collapsed="false">
      <c r="A29" s="19" t="n">
        <v>40</v>
      </c>
      <c r="B29" s="21" t="n">
        <v>0.00106481481481481</v>
      </c>
      <c r="C29" s="22" t="n">
        <f aca="false">D29/2</f>
        <v>0.00113715277777778</v>
      </c>
      <c r="D29" s="21" t="n">
        <v>0.00227430555555556</v>
      </c>
      <c r="E29" s="22" t="n">
        <f aca="false">F29/2</f>
        <v>0.00235416666666667</v>
      </c>
      <c r="F29" s="21" t="n">
        <v>0.00470833333333333</v>
      </c>
      <c r="G29" s="22" t="n">
        <f aca="false">H29*2/5</f>
        <v>0.00499953703703704</v>
      </c>
      <c r="H29" s="21" t="n">
        <v>0.0124988425925926</v>
      </c>
      <c r="I29" s="22" t="n">
        <f aca="false">J29*5/6</f>
        <v>0.0126477254330556</v>
      </c>
      <c r="J29" s="28" t="n">
        <f aca="false">6000/L29*"30:00.0"</f>
        <v>0.0151772705196644</v>
      </c>
      <c r="K29" s="22" t="n">
        <f aca="false">6000/L29*"30:00.0"</f>
        <v>0.0151772705196644</v>
      </c>
      <c r="L29" s="43" t="n">
        <v>8236</v>
      </c>
      <c r="M29" s="24" t="n">
        <f aca="false">"30:00.0"/N29*10000</f>
        <v>7884.01734483816</v>
      </c>
      <c r="N29" s="21" t="n">
        <v>0.0264247685185185</v>
      </c>
      <c r="O29" s="22" t="n">
        <f aca="false">10000/P29*"60:00.0"</f>
        <v>0.0267832272717477</v>
      </c>
      <c r="P29" s="43" t="n">
        <v>15557</v>
      </c>
      <c r="Q29" s="25" t="n">
        <f aca="false">"60:00.0"/R29*21097</f>
        <v>15515.9860262722</v>
      </c>
      <c r="R29" s="26" t="n">
        <v>0.0566539351851852</v>
      </c>
      <c r="S29" s="27" t="n">
        <f aca="false">T29*21097/42195</f>
        <v>0.0603972954328009</v>
      </c>
      <c r="T29" s="26" t="n">
        <v>0.120797453703704</v>
      </c>
      <c r="U29" s="19" t="n">
        <f aca="false">COUNTA(B29,D29,F29,H29,J29,L29,N29,P29,R29,T29)</f>
        <v>10</v>
      </c>
      <c r="V29" s="12"/>
    </row>
    <row r="30" customFormat="false" ht="12.8" hidden="false" customHeight="false" outlineLevel="0" collapsed="false">
      <c r="A30" s="19" t="n">
        <v>41</v>
      </c>
      <c r="B30" s="21" t="n">
        <v>0.00108564814814815</v>
      </c>
      <c r="C30" s="22" t="n">
        <f aca="false">D30/2</f>
        <v>0.0011568287037037</v>
      </c>
      <c r="D30" s="21" t="n">
        <v>0.00231365740740741</v>
      </c>
      <c r="E30" s="22" t="n">
        <f aca="false">F30/2</f>
        <v>0.00238310185185185</v>
      </c>
      <c r="F30" s="21" t="n">
        <v>0.0047662037037037</v>
      </c>
      <c r="G30" s="22" t="n">
        <f aca="false">H30*2/5</f>
        <v>0.00516666666666667</v>
      </c>
      <c r="H30" s="21" t="n">
        <v>0.0129166666666667</v>
      </c>
      <c r="I30" s="22" t="n">
        <f aca="false">J30*5/6</f>
        <v>0.0130545910493866</v>
      </c>
      <c r="J30" s="21" t="n">
        <v>0.0156655092592593</v>
      </c>
      <c r="K30" s="22" t="n">
        <f aca="false">6000/L30*"30:00.0"</f>
        <v>0.0159118055555556</v>
      </c>
      <c r="L30" s="44" t="n">
        <f aca="false">"30:00.0"/N30*10000</f>
        <v>7855.80238292673</v>
      </c>
      <c r="M30" s="24" t="n">
        <f aca="false">"30:00.0"/N30*10000</f>
        <v>7855.80238292673</v>
      </c>
      <c r="N30" s="21" t="n">
        <v>0.0265196759259259</v>
      </c>
      <c r="O30" s="22" t="n">
        <f aca="false">10000/P30*"60:00.0"</f>
        <v>0.0275326577940741</v>
      </c>
      <c r="P30" s="44" t="n">
        <f aca="false">"60:00.0"/R30*21097</f>
        <v>15133.5432192245</v>
      </c>
      <c r="Q30" s="25" t="n">
        <f aca="false">"60:00.0"/R30*21097</f>
        <v>15133.5432192245</v>
      </c>
      <c r="R30" s="26" t="n">
        <v>0.0580856481481481</v>
      </c>
      <c r="S30" s="27" t="n">
        <f aca="false">T30*21097/42195</f>
        <v>0.0617531660763773</v>
      </c>
      <c r="T30" s="26" t="n">
        <v>0.123509259259259</v>
      </c>
      <c r="U30" s="19" t="n">
        <f aca="false">COUNTA(B30,D30,F30,H30,J30,L30,N30,P30,R30,T30)</f>
        <v>10</v>
      </c>
      <c r="V30" s="12"/>
    </row>
    <row r="31" customFormat="false" ht="12.8" hidden="false" customHeight="false" outlineLevel="0" collapsed="false">
      <c r="A31" s="19" t="n">
        <v>42</v>
      </c>
      <c r="B31" s="21" t="n">
        <v>0.00107060185185185</v>
      </c>
      <c r="C31" s="22" t="n">
        <f aca="false">D31/2</f>
        <v>0.00116898148148148</v>
      </c>
      <c r="D31" s="21" t="n">
        <v>0.00233796296296296</v>
      </c>
      <c r="E31" s="22" t="n">
        <f aca="false">F31/2</f>
        <v>0.00242361111111111</v>
      </c>
      <c r="F31" s="21" t="n">
        <v>0.00484722222222222</v>
      </c>
      <c r="G31" s="22" t="n">
        <f aca="false">H31*2/5</f>
        <v>0.00520925925925926</v>
      </c>
      <c r="H31" s="21" t="n">
        <v>0.0130231481481481</v>
      </c>
      <c r="I31" s="22" t="n">
        <f aca="false">J31*5/6</f>
        <v>0.0131925154320949</v>
      </c>
      <c r="J31" s="21" t="n">
        <v>0.0158310185185185</v>
      </c>
      <c r="K31" s="22" t="n">
        <f aca="false">6000/L31*"30:00.0"</f>
        <v>0.0162277777777778</v>
      </c>
      <c r="L31" s="44" t="n">
        <f aca="false">"30:00.0"/N31*10000</f>
        <v>7702.84149263951</v>
      </c>
      <c r="M31" s="24" t="n">
        <f aca="false">"30:00.0"/N31*10000</f>
        <v>7702.84149263951</v>
      </c>
      <c r="N31" s="21" t="n">
        <v>0.0270462962962963</v>
      </c>
      <c r="O31" s="22" t="n">
        <f aca="false">10000/P31*"60:00.0"</f>
        <v>0.027872544428831</v>
      </c>
      <c r="P31" s="43" t="n">
        <v>14949</v>
      </c>
      <c r="Q31" s="25" t="n">
        <f aca="false">"60:00.0"/R31*21097</f>
        <v>14846.8771381097</v>
      </c>
      <c r="R31" s="26" t="n">
        <v>0.0592071759259259</v>
      </c>
      <c r="S31" s="27" t="n">
        <f aca="false">T31*21097/42195</f>
        <v>0.0633040552461458</v>
      </c>
      <c r="T31" s="26" t="n">
        <v>0.126611111111111</v>
      </c>
      <c r="U31" s="19" t="n">
        <f aca="false">COUNTA(B31,D31,F31,H31,J31,L31,N31,P31,R31,T31)</f>
        <v>10</v>
      </c>
      <c r="V31" s="12"/>
    </row>
    <row r="32" customFormat="false" ht="12.8" hidden="false" customHeight="false" outlineLevel="0" collapsed="false">
      <c r="A32" s="19" t="n">
        <v>43</v>
      </c>
      <c r="B32" s="28" t="n">
        <f aca="false">D32/2</f>
        <v>0.00104166666666667</v>
      </c>
      <c r="C32" s="22" t="n">
        <f aca="false">D32/2</f>
        <v>0.00104166666666667</v>
      </c>
      <c r="D32" s="21" t="n">
        <v>0.00208333333333333</v>
      </c>
      <c r="E32" s="22" t="n">
        <f aca="false">F32/2</f>
        <v>0.00239988425925926</v>
      </c>
      <c r="F32" s="21" t="n">
        <v>0.00479976851851852</v>
      </c>
      <c r="G32" s="22" t="n">
        <f aca="false">H32*2/5</f>
        <v>0.005</v>
      </c>
      <c r="H32" s="21" t="n">
        <v>0.0125</v>
      </c>
      <c r="I32" s="22" t="n">
        <f aca="false">J32*5/6</f>
        <v>0.0128423996913542</v>
      </c>
      <c r="J32" s="21" t="n">
        <v>0.0154108796296296</v>
      </c>
      <c r="K32" s="22" t="n">
        <f aca="false">6000/L32*"30:00.0"</f>
        <v>0.0161248710010301</v>
      </c>
      <c r="L32" s="43" t="n">
        <v>7752</v>
      </c>
      <c r="M32" s="24" t="n">
        <f aca="false">"30:00.0"/N32*10000</f>
        <v>7712.08226221079</v>
      </c>
      <c r="N32" s="21" t="n">
        <v>0.0270138888888889</v>
      </c>
      <c r="O32" s="22" t="n">
        <f aca="false">10000/P32*"60:00.0"</f>
        <v>0.0277965403190509</v>
      </c>
      <c r="P32" s="44" t="n">
        <f aca="false">"60:00.0"/R32*21097</f>
        <v>14989.8750666114</v>
      </c>
      <c r="Q32" s="25" t="n">
        <f aca="false">"60:00.0"/R32*21097</f>
        <v>14989.8750666114</v>
      </c>
      <c r="R32" s="26" t="n">
        <v>0.0586423611111111</v>
      </c>
      <c r="S32" s="27" t="n">
        <f aca="false">T32*21097/42195</f>
        <v>0.0620153126412616</v>
      </c>
      <c r="T32" s="26" t="n">
        <v>0.124033564814815</v>
      </c>
      <c r="U32" s="19" t="n">
        <f aca="false">COUNTA(B32,D32,F32,H32,J32,L32,N32,P32,R32,T32)</f>
        <v>10</v>
      </c>
      <c r="V32" s="12"/>
    </row>
    <row r="33" customFormat="false" ht="12.8" hidden="false" customHeight="false" outlineLevel="0" collapsed="false">
      <c r="A33" s="19" t="n">
        <v>44</v>
      </c>
      <c r="B33" s="21" t="n">
        <v>0.00103703703703704</v>
      </c>
      <c r="C33" s="22" t="n">
        <f aca="false">D33/2</f>
        <v>0.00113483796296296</v>
      </c>
      <c r="D33" s="21" t="n">
        <v>0.00226967592592593</v>
      </c>
      <c r="E33" s="22" t="n">
        <f aca="false">F33/2</f>
        <v>0.00244270833333333</v>
      </c>
      <c r="F33" s="21" t="n">
        <v>0.00488541666666667</v>
      </c>
      <c r="G33" s="22" t="n">
        <f aca="false">H33*2/5</f>
        <v>0.00512064233337963</v>
      </c>
      <c r="H33" s="28" t="n">
        <f aca="false">J33*5/6</f>
        <v>0.0128016058334375</v>
      </c>
      <c r="I33" s="22" t="n">
        <f aca="false">J33*5/6</f>
        <v>0.0128016058334375</v>
      </c>
      <c r="J33" s="28" t="n">
        <f aca="false">6000/L33*"30:00.0"</f>
        <v>0.0153619270001273</v>
      </c>
      <c r="K33" s="22" t="n">
        <f aca="false">6000/L33*"30:00.0"</f>
        <v>0.0153619270001273</v>
      </c>
      <c r="L33" s="43" t="n">
        <v>8137</v>
      </c>
      <c r="M33" s="24" t="n">
        <f aca="false">"30:00.0"/N33*10000</f>
        <v>7784.00000000059</v>
      </c>
      <c r="N33" s="28" t="n">
        <f aca="false">10000/P33*"60:00.0"</f>
        <v>0.0267643028434375</v>
      </c>
      <c r="O33" s="22" t="n">
        <f aca="false">10000/P33*"60:00.0"</f>
        <v>0.0267643028434375</v>
      </c>
      <c r="P33" s="43" t="n">
        <v>15568</v>
      </c>
      <c r="Q33" s="25" t="n">
        <f aca="false">"60:00.0"/R33*21097</f>
        <v>15098.344035147</v>
      </c>
      <c r="R33" s="26" t="n">
        <v>0.0582210648148148</v>
      </c>
      <c r="S33" s="27" t="n">
        <f aca="false">T33*21097/42195</f>
        <v>0.0641153786103356</v>
      </c>
      <c r="T33" s="26" t="n">
        <v>0.128233796296296</v>
      </c>
      <c r="U33" s="19" t="n">
        <f aca="false">COUNTA(B33,D33,F33,H33,J33,L33,N33,P33,R33,T33)</f>
        <v>10</v>
      </c>
      <c r="V33" s="12"/>
    </row>
    <row r="34" customFormat="false" ht="12.8" hidden="false" customHeight="false" outlineLevel="0" collapsed="false">
      <c r="A34" s="19" t="n">
        <v>45</v>
      </c>
      <c r="B34" s="21" t="n">
        <v>0.00102314814814815</v>
      </c>
      <c r="C34" s="22" t="n">
        <f aca="false">D34/2</f>
        <v>0.00114814814814815</v>
      </c>
      <c r="D34" s="21" t="n">
        <v>0.0022962962962963</v>
      </c>
      <c r="E34" s="22" t="n">
        <f aca="false">F34/2</f>
        <v>0.00240335648148148</v>
      </c>
      <c r="F34" s="21" t="n">
        <v>0.00480671296296296</v>
      </c>
      <c r="G34" s="22" t="n">
        <f aca="false">H34*2/5</f>
        <v>0.0048476080246875</v>
      </c>
      <c r="H34" s="28" t="n">
        <f aca="false">J34*5/6</f>
        <v>0.0121190200617245</v>
      </c>
      <c r="I34" s="22" t="n">
        <f aca="false">J34*5/6</f>
        <v>0.0121190200617245</v>
      </c>
      <c r="J34" s="21" t="n">
        <v>0.0145428240740741</v>
      </c>
      <c r="K34" s="22" t="n">
        <f aca="false">6000/L34*"30:00.0"</f>
        <v>0.0158333333333333</v>
      </c>
      <c r="L34" s="44" t="n">
        <f aca="false">"30:00.0"/N34*10000</f>
        <v>7894.73684210526</v>
      </c>
      <c r="M34" s="24" t="n">
        <f aca="false">"30:00.0"/N34*10000</f>
        <v>7894.73684210526</v>
      </c>
      <c r="N34" s="21" t="n">
        <v>0.0263888888888889</v>
      </c>
      <c r="O34" s="22" t="n">
        <f aca="false">10000/P34*"60:00.0"</f>
        <v>0.0282065168336458</v>
      </c>
      <c r="P34" s="43" t="n">
        <v>14772</v>
      </c>
      <c r="Q34" s="25" t="n">
        <f aca="false">"60:00.0"/R34*21097</f>
        <v>14556.0687659313</v>
      </c>
      <c r="R34" s="26" t="n">
        <v>0.0603900462962963</v>
      </c>
      <c r="S34" s="27" t="n">
        <f aca="false">T34*21097/42195</f>
        <v>0.0623625266345023</v>
      </c>
      <c r="T34" s="26" t="n">
        <v>0.124728009259259</v>
      </c>
      <c r="U34" s="19" t="n">
        <f aca="false">COUNTA(B34,D34,F34,H34,J34,L34,N34,P34,R34,T34)</f>
        <v>10</v>
      </c>
      <c r="V34" s="12"/>
    </row>
    <row r="35" customFormat="false" ht="12.8" hidden="false" customHeight="false" outlineLevel="0" collapsed="false">
      <c r="A35" s="19" t="n">
        <v>46</v>
      </c>
      <c r="B35" s="21" t="n">
        <v>0.00102893518518519</v>
      </c>
      <c r="C35" s="22" t="n">
        <f aca="false">D35/2</f>
        <v>0.00117418981481482</v>
      </c>
      <c r="D35" s="21" t="n">
        <v>0.00234837962962963</v>
      </c>
      <c r="E35" s="22" t="n">
        <f aca="false">F35/2</f>
        <v>0.00243518518518519</v>
      </c>
      <c r="F35" s="21" t="n">
        <v>0.00487037037037037</v>
      </c>
      <c r="G35" s="22" t="n">
        <f aca="false">H35*2/5</f>
        <v>0.0053087962962963</v>
      </c>
      <c r="H35" s="21" t="n">
        <v>0.0132719907407407</v>
      </c>
      <c r="I35" s="22" t="n">
        <f aca="false">J35*5/6</f>
        <v>0.0132851080246875</v>
      </c>
      <c r="J35" s="21" t="n">
        <v>0.0159421296296296</v>
      </c>
      <c r="K35" s="22" t="n">
        <f aca="false">6000/L35*"30:00.0"</f>
        <v>0.0159951388888889</v>
      </c>
      <c r="L35" s="44" t="n">
        <f aca="false">"30:00.0"/N35*10000</f>
        <v>7814.87431077151</v>
      </c>
      <c r="M35" s="24" t="n">
        <f aca="false">"30:00.0"/N35*10000</f>
        <v>7814.87431077151</v>
      </c>
      <c r="N35" s="21" t="n">
        <v>0.0266585648148148</v>
      </c>
      <c r="O35" s="22" t="n">
        <f aca="false">10000/P35*"60:00.0"</f>
        <v>0.0283193678581597</v>
      </c>
      <c r="P35" s="44" t="n">
        <f aca="false">"60:00.0"/R35*21097</f>
        <v>14713.1344440139</v>
      </c>
      <c r="Q35" s="25" t="n">
        <f aca="false">"60:00.0"/R35*21097</f>
        <v>14713.1344440139</v>
      </c>
      <c r="R35" s="26" t="n">
        <v>0.0597453703703704</v>
      </c>
      <c r="S35" s="27" t="n">
        <f aca="false">T35*21097/42195</f>
        <v>0.0621466752687037</v>
      </c>
      <c r="T35" s="26" t="n">
        <v>0.124296296296296</v>
      </c>
      <c r="U35" s="19" t="n">
        <f aca="false">COUNTA(B35,D35,F35,H35,J35,L35,N35,P35,R35,T35)</f>
        <v>10</v>
      </c>
      <c r="V35" s="12"/>
    </row>
    <row r="36" customFormat="false" ht="12.8" hidden="false" customHeight="false" outlineLevel="0" collapsed="false">
      <c r="A36" s="19" t="n">
        <v>47</v>
      </c>
      <c r="B36" s="21" t="n">
        <v>0.00108449074074074</v>
      </c>
      <c r="C36" s="22" t="n">
        <f aca="false">D36/2</f>
        <v>0.00120023148148148</v>
      </c>
      <c r="D36" s="21" t="n">
        <v>0.00240046296296296</v>
      </c>
      <c r="E36" s="22" t="n">
        <f aca="false">F36/2</f>
        <v>0.00252256944444444</v>
      </c>
      <c r="F36" s="21" t="n">
        <v>0.00504513888888889</v>
      </c>
      <c r="G36" s="22" t="n">
        <f aca="false">H36*2/5</f>
        <v>0.00526296296296296</v>
      </c>
      <c r="H36" s="21" t="n">
        <v>0.0131574074074074</v>
      </c>
      <c r="I36" s="22" t="n">
        <f aca="false">J36*5/6</f>
        <v>0.0134596836419792</v>
      </c>
      <c r="J36" s="21" t="n">
        <v>0.0161516203703704</v>
      </c>
      <c r="K36" s="22" t="n">
        <f aca="false">6000/L36*"30:00.0"</f>
        <v>0.0161644898487037</v>
      </c>
      <c r="L36" s="43" t="n">
        <v>7733</v>
      </c>
      <c r="M36" s="24" t="n">
        <f aca="false">"30:00.0"/N36*10000</f>
        <v>7552.2363010825</v>
      </c>
      <c r="N36" s="21" t="n">
        <v>0.0275856481481481</v>
      </c>
      <c r="O36" s="22" t="n">
        <f aca="false">10000/P36*"60:00.0"</f>
        <v>0.0284452940105556</v>
      </c>
      <c r="P36" s="43" t="n">
        <v>14648</v>
      </c>
      <c r="Q36" s="25" t="n">
        <f aca="false">"60:00.0"/R36*21097</f>
        <v>14452.1997259857</v>
      </c>
      <c r="R36" s="26" t="n">
        <v>0.0608240740740741</v>
      </c>
      <c r="S36" s="27" t="n">
        <f aca="false">T36*21097/42195</f>
        <v>0.0626084698796991</v>
      </c>
      <c r="T36" s="26" t="n">
        <v>0.125219907407407</v>
      </c>
      <c r="U36" s="19" t="n">
        <f aca="false">COUNTA(B36,D36,F36,H36,J36,L36,N36,P36,R36,T36)</f>
        <v>10</v>
      </c>
      <c r="V36" s="12"/>
      <c r="W36" s="12" t="s">
        <v>21</v>
      </c>
    </row>
    <row r="37" customFormat="false" ht="12.8" hidden="false" customHeight="false" outlineLevel="0" collapsed="false">
      <c r="A37" s="19" t="n">
        <v>48</v>
      </c>
      <c r="B37" s="28" t="n">
        <f aca="false">D37/2</f>
        <v>0.001046875</v>
      </c>
      <c r="C37" s="22" t="n">
        <f aca="false">D37/2</f>
        <v>0.001046875</v>
      </c>
      <c r="D37" s="21" t="n">
        <v>0.00209375</v>
      </c>
      <c r="E37" s="22" t="n">
        <f aca="false">F37/2</f>
        <v>0.00251157407407407</v>
      </c>
      <c r="F37" s="21" t="n">
        <v>0.00502314814814815</v>
      </c>
      <c r="G37" s="22" t="n">
        <f aca="false">H37*2/5</f>
        <v>0.00526157407407408</v>
      </c>
      <c r="H37" s="21" t="n">
        <v>0.0131539351851852</v>
      </c>
      <c r="I37" s="22" t="n">
        <f aca="false">J37*5/6</f>
        <v>0.0135011574074074</v>
      </c>
      <c r="J37" s="28" t="n">
        <f aca="false">6000/L37*"30:00.0"</f>
        <v>0.0162013888888889</v>
      </c>
      <c r="K37" s="22" t="n">
        <f aca="false">6000/L37*"30:00.0"</f>
        <v>0.0162013888888889</v>
      </c>
      <c r="L37" s="44" t="n">
        <f aca="false">"30:00.0"/N37*10000</f>
        <v>7715.38791255894</v>
      </c>
      <c r="M37" s="24" t="n">
        <f aca="false">"30:00.0"/N37*10000</f>
        <v>7715.38791255894</v>
      </c>
      <c r="N37" s="21" t="n">
        <v>0.0270023148148148</v>
      </c>
      <c r="O37" s="22" t="n">
        <f aca="false">10000/P37*"60:00.0"</f>
        <v>0.0281235132606134</v>
      </c>
      <c r="P37" s="44" t="n">
        <f aca="false">"60:00.0"/R37*21097</f>
        <v>14815.597994655</v>
      </c>
      <c r="Q37" s="25" t="n">
        <f aca="false">"60:00.0"/R37*21097</f>
        <v>14815.597994655</v>
      </c>
      <c r="R37" s="26" t="n">
        <v>0.0593321759259259</v>
      </c>
      <c r="S37" s="27" t="n">
        <f aca="false">T37*21097/42195</f>
        <v>0.0616044427492708</v>
      </c>
      <c r="T37" s="26" t="n">
        <v>0.123211805555556</v>
      </c>
      <c r="U37" s="19" t="n">
        <f aca="false">COUNTA(B37,D37,F37,H37,J37,L37,N37,P37,R37,T37)</f>
        <v>10</v>
      </c>
      <c r="V37" s="12"/>
    </row>
    <row r="38" customFormat="false" ht="12.8" hidden="false" customHeight="false" outlineLevel="0" collapsed="false">
      <c r="A38" s="19" t="n">
        <v>49</v>
      </c>
      <c r="B38" s="21" t="n">
        <v>0.00108217592592593</v>
      </c>
      <c r="C38" s="22" t="n">
        <f aca="false">D38/2</f>
        <v>0.00119039351851852</v>
      </c>
      <c r="D38" s="21" t="n">
        <v>0.00238078703703704</v>
      </c>
      <c r="E38" s="22" t="n">
        <f aca="false">F38/2</f>
        <v>0.00250694444444444</v>
      </c>
      <c r="F38" s="21" t="n">
        <v>0.00501388888888889</v>
      </c>
      <c r="G38" s="22" t="n">
        <f aca="false">H38*2/5</f>
        <v>0.00515931979527778</v>
      </c>
      <c r="H38" s="28" t="n">
        <f aca="false">J38*5/6</f>
        <v>0.0128982994881944</v>
      </c>
      <c r="I38" s="22" t="n">
        <f aca="false">J38*5/6</f>
        <v>0.0128982994881944</v>
      </c>
      <c r="J38" s="28" t="n">
        <f aca="false">6000/L38*"30:00.0"</f>
        <v>0.0154779593858333</v>
      </c>
      <c r="K38" s="22" t="n">
        <f aca="false">6000/L38*"30:00.0"</f>
        <v>0.0154779593858333</v>
      </c>
      <c r="L38" s="43" t="n">
        <v>8076</v>
      </c>
      <c r="M38" s="24" t="n">
        <f aca="false">"30:00.0"/N38*10000</f>
        <v>7693.00000000096</v>
      </c>
      <c r="N38" s="28" t="n">
        <f aca="false">10000/P38*"60:00.0"</f>
        <v>0.0270808960526852</v>
      </c>
      <c r="O38" s="22" t="n">
        <f aca="false">10000/P38*"60:00.0"</f>
        <v>0.0270808960526852</v>
      </c>
      <c r="P38" s="43" t="n">
        <v>15386</v>
      </c>
      <c r="Q38" s="25" t="n">
        <f aca="false">"60:00.0"/R38*21097</f>
        <v>15309.2521669018</v>
      </c>
      <c r="R38" s="26" t="n">
        <v>0.0574189814814815</v>
      </c>
      <c r="S38" s="27" t="n">
        <f aca="false">T38*21097/42195</f>
        <v>0.0597237002859259</v>
      </c>
      <c r="T38" s="26" t="n">
        <v>0.119450231481481</v>
      </c>
      <c r="U38" s="19" t="n">
        <f aca="false">COUNTA(B38,D38,F38,H38,J38,L38,N38,P38,R38,T38)</f>
        <v>10</v>
      </c>
      <c r="V38" s="12"/>
    </row>
    <row r="39" customFormat="false" ht="12.8" hidden="false" customHeight="false" outlineLevel="0" collapsed="false">
      <c r="A39" s="19" t="n">
        <v>50</v>
      </c>
      <c r="B39" s="21" t="n">
        <v>0.00105324074074074</v>
      </c>
      <c r="C39" s="22" t="n">
        <f aca="false">D39/2</f>
        <v>0.00118055555555556</v>
      </c>
      <c r="D39" s="21" t="n">
        <v>0.00236111111111111</v>
      </c>
      <c r="E39" s="22" t="n">
        <f aca="false">F39/2</f>
        <v>0.00242708333333333</v>
      </c>
      <c r="F39" s="21" t="n">
        <v>0.00485416666666667</v>
      </c>
      <c r="G39" s="22" t="n">
        <f aca="false">H39*2/5</f>
        <v>0.00526311728394676</v>
      </c>
      <c r="H39" s="28" t="n">
        <f aca="false">J39*5/6</f>
        <v>0.0131577932098727</v>
      </c>
      <c r="I39" s="22" t="n">
        <f aca="false">J39*5/6</f>
        <v>0.0131577932098727</v>
      </c>
      <c r="J39" s="21" t="n">
        <v>0.0157893518518519</v>
      </c>
      <c r="K39" s="22" t="n">
        <f aca="false">6000/L39*"30:00.0"</f>
        <v>0.0160647731654051</v>
      </c>
      <c r="L39" s="43" t="n">
        <v>7781</v>
      </c>
      <c r="M39" s="24" t="n">
        <f aca="false">"30:00.0"/N39*10000</f>
        <v>7653.38662358094</v>
      </c>
      <c r="N39" s="21" t="n">
        <v>0.0272210648148148</v>
      </c>
      <c r="O39" s="22" t="n">
        <f aca="false">10000/P39*"60:00.0"</f>
        <v>0.0272616243566204</v>
      </c>
      <c r="P39" s="43" t="n">
        <v>15284</v>
      </c>
      <c r="Q39" s="25" t="n">
        <f aca="false">"60:00.0"/R39*21097</f>
        <v>14936.5166771554</v>
      </c>
      <c r="R39" s="26" t="n">
        <v>0.0588518518518519</v>
      </c>
      <c r="S39" s="27" t="n">
        <f aca="false">T39*21097/42195</f>
        <v>0.0638920042746875</v>
      </c>
      <c r="T39" s="26" t="n">
        <v>0.127787037037037</v>
      </c>
      <c r="U39" s="19" t="n">
        <f aca="false">COUNTA(B39,D39,F39,H39,J39,L39,N39,P39,R39,T39)</f>
        <v>10</v>
      </c>
      <c r="V39" s="12"/>
    </row>
    <row r="40" customFormat="false" ht="12.8" hidden="false" customHeight="false" outlineLevel="0" collapsed="false">
      <c r="A40" s="19" t="n">
        <v>51</v>
      </c>
      <c r="B40" s="21" t="n">
        <v>0.0010775462962963</v>
      </c>
      <c r="C40" s="22" t="n">
        <f aca="false">D40/2</f>
        <v>0.00120717592592593</v>
      </c>
      <c r="D40" s="21" t="n">
        <v>0.00241435185185185</v>
      </c>
      <c r="E40" s="22" t="n">
        <f aca="false">F40/2</f>
        <v>0.00245428240740741</v>
      </c>
      <c r="F40" s="21" t="n">
        <v>0.00490856481481481</v>
      </c>
      <c r="G40" s="22" t="n">
        <f aca="false">H40*2/5</f>
        <v>0.0052</v>
      </c>
      <c r="H40" s="21" t="n">
        <v>0.013</v>
      </c>
      <c r="I40" s="22" t="n">
        <f aca="false">J40*5/6</f>
        <v>0.0131404320987616</v>
      </c>
      <c r="J40" s="21" t="n">
        <v>0.0157685185185185</v>
      </c>
      <c r="K40" s="22" t="n">
        <f aca="false">6000/L40*"30:00.0"</f>
        <v>0.0160625</v>
      </c>
      <c r="L40" s="44" t="n">
        <f aca="false">"30:00.0"/N40*10000</f>
        <v>7782.10116731518</v>
      </c>
      <c r="M40" s="24" t="n">
        <f aca="false">"30:00.0"/N40*10000</f>
        <v>7782.10116731518</v>
      </c>
      <c r="N40" s="21" t="n">
        <v>0.0267708333333333</v>
      </c>
      <c r="O40" s="22" t="n">
        <f aca="false">10000/P40*"60:00.0"</f>
        <v>0.0278464657265741</v>
      </c>
      <c r="P40" s="43" t="n">
        <v>14963</v>
      </c>
      <c r="Q40" s="25" t="n">
        <f aca="false">"60:00.0"/R40*21097</f>
        <v>14504.0867771752</v>
      </c>
      <c r="R40" s="26" t="n">
        <v>0.0606064814814815</v>
      </c>
      <c r="S40" s="27" t="n">
        <f aca="false">T40*21097/42195</f>
        <v>0.0607913833151157</v>
      </c>
      <c r="T40" s="26" t="n">
        <v>0.121585648148148</v>
      </c>
      <c r="U40" s="19" t="n">
        <f aca="false">COUNTA(B40,D40,F40,H40,J40,L40,N40,P40,R40,T40)</f>
        <v>10</v>
      </c>
      <c r="V40" s="12"/>
    </row>
    <row r="41" customFormat="false" ht="12.8" hidden="false" customHeight="false" outlineLevel="0" collapsed="false">
      <c r="A41" s="19" t="n">
        <v>52</v>
      </c>
      <c r="B41" s="21" t="n">
        <v>0.00111226851851852</v>
      </c>
      <c r="C41" s="22" t="n">
        <f aca="false">D41/2</f>
        <v>0.00117824074074074</v>
      </c>
      <c r="D41" s="21" t="n">
        <v>0.00235648148148148</v>
      </c>
      <c r="E41" s="22" t="n">
        <f aca="false">F41/2</f>
        <v>0.00247569444444444</v>
      </c>
      <c r="F41" s="21" t="n">
        <v>0.00495138888888889</v>
      </c>
      <c r="G41" s="22" t="n">
        <f aca="false">H41*2/5</f>
        <v>0.00521851851851852</v>
      </c>
      <c r="H41" s="21" t="n">
        <v>0.0130462962962963</v>
      </c>
      <c r="I41" s="22" t="n">
        <f aca="false">J41*5/6</f>
        <v>0.0132581018518519</v>
      </c>
      <c r="J41" s="21" t="n">
        <v>0.0159097222222222</v>
      </c>
      <c r="K41" s="22" t="n">
        <f aca="false">6000/L41*"30:00.0"</f>
        <v>0.0161597222222222</v>
      </c>
      <c r="L41" s="44" t="n">
        <f aca="false">"30:00.0"/N41*10000</f>
        <v>7735.28147829823</v>
      </c>
      <c r="M41" s="24" t="n">
        <f aca="false">"30:00.0"/N41*10000</f>
        <v>7735.28147829823</v>
      </c>
      <c r="N41" s="21" t="n">
        <v>0.0269328703703704</v>
      </c>
      <c r="O41" s="22" t="n">
        <f aca="false">10000/P41*"60:00.0"</f>
        <v>0.0273672687465741</v>
      </c>
      <c r="P41" s="43" t="n">
        <v>15225</v>
      </c>
      <c r="Q41" s="25" t="n">
        <f aca="false">"60:00.0"/R41*21097</f>
        <v>15134.4479206106</v>
      </c>
      <c r="R41" s="26" t="n">
        <v>0.0580821759259259</v>
      </c>
      <c r="S41" s="27" t="n">
        <f aca="false">T41*21097/42195</f>
        <v>0.0601623472973843</v>
      </c>
      <c r="T41" s="26" t="n">
        <v>0.120327546296296</v>
      </c>
      <c r="U41" s="19" t="n">
        <f aca="false">COUNTA(B41,D41,F41,H41,J41,L41,N41,P41,R41,T41)</f>
        <v>10</v>
      </c>
      <c r="V41" s="12"/>
    </row>
    <row r="42" customFormat="false" ht="12.8" hidden="false" customHeight="false" outlineLevel="0" collapsed="false">
      <c r="A42" s="19" t="n">
        <v>53</v>
      </c>
      <c r="B42" s="21" t="n">
        <v>0.00106712962962963</v>
      </c>
      <c r="C42" s="22" t="n">
        <f aca="false">D42/2</f>
        <v>0.0012025462962963</v>
      </c>
      <c r="D42" s="21" t="n">
        <v>0.00240509259259259</v>
      </c>
      <c r="E42" s="22" t="n">
        <f aca="false">F42/2</f>
        <v>0.00248784722222222</v>
      </c>
      <c r="F42" s="21" t="n">
        <v>0.00497569444444444</v>
      </c>
      <c r="G42" s="22" t="n">
        <f aca="false">H42*2/5</f>
        <v>0.00525324074074074</v>
      </c>
      <c r="H42" s="21" t="n">
        <v>0.0131331018518519</v>
      </c>
      <c r="I42" s="22" t="n">
        <f aca="false">J42*5/6</f>
        <v>0.0132137345679051</v>
      </c>
      <c r="J42" s="21" t="n">
        <v>0.0158564814814815</v>
      </c>
      <c r="K42" s="22" t="n">
        <f aca="false">6000/L42*"30:00.0"</f>
        <v>0.0160194796873032</v>
      </c>
      <c r="L42" s="43" t="n">
        <v>7803</v>
      </c>
      <c r="M42" s="24" t="n">
        <f aca="false">"30:00.0"/N42*10000</f>
        <v>7630.99881295575</v>
      </c>
      <c r="N42" s="21" t="n">
        <v>0.0273009259259259</v>
      </c>
      <c r="O42" s="22" t="n">
        <f aca="false">10000/P42*"60:00.0"</f>
        <v>0.0277740745678357</v>
      </c>
      <c r="P42" s="43" t="n">
        <v>15002</v>
      </c>
      <c r="Q42" s="25" t="n">
        <f aca="false">"60:00.0"/R42*21097</f>
        <v>14234.4253692181</v>
      </c>
      <c r="R42" s="26" t="n">
        <v>0.0617546296296296</v>
      </c>
      <c r="S42" s="27" t="n">
        <f aca="false">T42*21097/42195</f>
        <v>0.0623399577249421</v>
      </c>
      <c r="T42" s="26" t="n">
        <v>0.12468287037037</v>
      </c>
      <c r="U42" s="19" t="n">
        <f aca="false">COUNTA(B42,D42,F42,H42,J42,L42,N42,P42,R42,T42)</f>
        <v>10</v>
      </c>
      <c r="V42" s="12"/>
    </row>
    <row r="43" customFormat="false" ht="12.8" hidden="false" customHeight="false" outlineLevel="0" collapsed="false">
      <c r="A43" s="19" t="n">
        <v>54</v>
      </c>
      <c r="B43" s="28" t="n">
        <f aca="false">D43/2</f>
        <v>0.00106365740740741</v>
      </c>
      <c r="C43" s="22" t="n">
        <f aca="false">D43/2</f>
        <v>0.00106365740740741</v>
      </c>
      <c r="D43" s="21" t="n">
        <v>0.00212731481481481</v>
      </c>
      <c r="E43" s="22" t="n">
        <f aca="false">F43/2</f>
        <v>0.00247916666666667</v>
      </c>
      <c r="F43" s="21" t="n">
        <v>0.00495833333333333</v>
      </c>
      <c r="G43" s="22" t="n">
        <f aca="false">H43*2/5</f>
        <v>0.00541458333333333</v>
      </c>
      <c r="H43" s="28" t="n">
        <f aca="false">J43*5/6</f>
        <v>0.0135364583333333</v>
      </c>
      <c r="I43" s="22" t="n">
        <f aca="false">J43*5/6</f>
        <v>0.0135364583333333</v>
      </c>
      <c r="J43" s="28" t="n">
        <f aca="false">6000/L43*"30:00.0"</f>
        <v>0.01624375</v>
      </c>
      <c r="K43" s="22" t="n">
        <f aca="false">6000/L43*"30:00.0"</f>
        <v>0.01624375</v>
      </c>
      <c r="L43" s="44" t="n">
        <f aca="false">"30:00.0"/N43*10000</f>
        <v>7695.26741054251</v>
      </c>
      <c r="M43" s="24" t="n">
        <f aca="false">"30:00.0"/N43*10000</f>
        <v>7695.26741054251</v>
      </c>
      <c r="N43" s="21" t="n">
        <v>0.0270729166666667</v>
      </c>
      <c r="O43" s="22" t="n">
        <f aca="false">10000/P43*"60:00.0"</f>
        <v>0.0277213804314815</v>
      </c>
      <c r="P43" s="44" t="n">
        <f aca="false">"60:00.0"/R43*21097</f>
        <v>15030.5165248367</v>
      </c>
      <c r="Q43" s="25" t="n">
        <f aca="false">"60:00.0"/R43*21097</f>
        <v>15030.5165248367</v>
      </c>
      <c r="R43" s="26" t="n">
        <v>0.0584837962962963</v>
      </c>
      <c r="S43" s="27" t="n">
        <f aca="false">T43*21097/42195</f>
        <v>0.0635256935118287</v>
      </c>
      <c r="T43" s="26" t="n">
        <v>0.127054398148148</v>
      </c>
      <c r="U43" s="19" t="n">
        <f aca="false">COUNTA(B43,D43,F43,H43,J43,L43,N43,P43,R43,T43)</f>
        <v>10</v>
      </c>
      <c r="V43" s="12"/>
    </row>
    <row r="44" customFormat="false" ht="12.8" hidden="false" customHeight="false" outlineLevel="0" collapsed="false">
      <c r="A44" s="19" t="n">
        <v>55</v>
      </c>
      <c r="B44" s="21" t="n">
        <v>0.00114814814814815</v>
      </c>
      <c r="C44" s="22" t="n">
        <f aca="false">D44/2</f>
        <v>0.00116145833333333</v>
      </c>
      <c r="D44" s="21" t="n">
        <v>0.00232291666666667</v>
      </c>
      <c r="E44" s="22" t="n">
        <f aca="false">F44/2</f>
        <v>0.00243923611111111</v>
      </c>
      <c r="F44" s="21" t="n">
        <v>0.00487847222222222</v>
      </c>
      <c r="G44" s="22" t="n">
        <f aca="false">H44*2/5</f>
        <v>0.00525231481481482</v>
      </c>
      <c r="H44" s="21" t="n">
        <v>0.013130787037037</v>
      </c>
      <c r="I44" s="22" t="n">
        <f aca="false">J44*5/6</f>
        <v>0.0132793209876505</v>
      </c>
      <c r="J44" s="21" t="n">
        <v>0.0159351851851852</v>
      </c>
      <c r="K44" s="22" t="n">
        <f aca="false">6000/L44*"30:00.0"</f>
        <v>0.0162284722222222</v>
      </c>
      <c r="L44" s="44" t="n">
        <f aca="false">"30:00.0"/N44*10000</f>
        <v>7702.51187470581</v>
      </c>
      <c r="M44" s="24" t="n">
        <f aca="false">"30:00.0"/N44*10000</f>
        <v>7702.51187470581</v>
      </c>
      <c r="N44" s="21" t="n">
        <v>0.0270474537037037</v>
      </c>
      <c r="O44" s="22" t="n">
        <f aca="false">10000/P44*"60:00.0"</f>
        <v>0.027500935031794</v>
      </c>
      <c r="P44" s="43" t="n">
        <v>15151</v>
      </c>
      <c r="Q44" s="25" t="n">
        <f aca="false">"60:00.0"/R44*21097</f>
        <v>14599.719344111</v>
      </c>
      <c r="R44" s="26" t="n">
        <v>0.0602094907407407</v>
      </c>
      <c r="S44" s="27" t="n">
        <f aca="false">T44*21097/42195</f>
        <v>0.061599234539375</v>
      </c>
      <c r="T44" s="26" t="n">
        <v>0.123201388888889</v>
      </c>
      <c r="U44" s="19" t="n">
        <f aca="false">COUNTA(B44,D44,F44,H44,J44,L44,N44,P44,R44,T44)</f>
        <v>10</v>
      </c>
      <c r="V44" s="12"/>
    </row>
    <row r="45" customFormat="false" ht="12.8" hidden="false" customHeight="false" outlineLevel="0" collapsed="false">
      <c r="A45" s="19" t="n">
        <v>56</v>
      </c>
      <c r="B45" s="21" t="n">
        <v>0.00114583333333333</v>
      </c>
      <c r="C45" s="22" t="n">
        <f aca="false">D45/2</f>
        <v>0.00119675925925926</v>
      </c>
      <c r="D45" s="21" t="n">
        <v>0.00239351851851852</v>
      </c>
      <c r="E45" s="22" t="n">
        <f aca="false">F45/2</f>
        <v>0.00257465277777778</v>
      </c>
      <c r="F45" s="21" t="n">
        <v>0.00514930555555556</v>
      </c>
      <c r="G45" s="22" t="n">
        <f aca="false">H45*2/5</f>
        <v>0.00533981481481482</v>
      </c>
      <c r="H45" s="21" t="n">
        <v>0.013349537037037</v>
      </c>
      <c r="I45" s="22" t="n">
        <f aca="false">J45*5/6</f>
        <v>0.0135590277777778</v>
      </c>
      <c r="J45" s="21" t="n">
        <v>0.0162708333333333</v>
      </c>
      <c r="K45" s="22" t="n">
        <f aca="false">6000/L45*"30:00.0"</f>
        <v>0.0163334640010417</v>
      </c>
      <c r="L45" s="43" t="n">
        <v>7653</v>
      </c>
      <c r="M45" s="24" t="n">
        <f aca="false">"30:00.0"/N45*10000</f>
        <v>7596.43928785755</v>
      </c>
      <c r="N45" s="28" t="n">
        <f aca="false">10000/P45*"60:00.0"</f>
        <v>0.0274251297797338</v>
      </c>
      <c r="O45" s="22" t="n">
        <f aca="false">10000/P45*"60:00.0"</f>
        <v>0.0274251297797338</v>
      </c>
      <c r="P45" s="44" t="n">
        <f aca="false">"60:00.0"/R45*21097</f>
        <v>15192.8785757151</v>
      </c>
      <c r="Q45" s="25" t="n">
        <f aca="false">"60:00.0"/R45*21097</f>
        <v>15192.8785757151</v>
      </c>
      <c r="R45" s="26" t="n">
        <v>0.0578587962962963</v>
      </c>
      <c r="S45" s="27" t="n">
        <f aca="false">T45*21097/42195</f>
        <v>0.0623700496043519</v>
      </c>
      <c r="T45" s="26" t="n">
        <v>0.124743055555556</v>
      </c>
      <c r="U45" s="19" t="n">
        <f aca="false">COUNTA(B45,D45,F45,H45,J45,L45,N45,P45,R45,T45)</f>
        <v>10</v>
      </c>
      <c r="V45" s="12"/>
    </row>
    <row r="46" customFormat="false" ht="12.8" hidden="false" customHeight="false" outlineLevel="0" collapsed="false">
      <c r="A46" s="19" t="n">
        <v>57</v>
      </c>
      <c r="B46" s="21" t="n">
        <v>0.00115046296296296</v>
      </c>
      <c r="C46" s="22" t="n">
        <f aca="false">D46/2</f>
        <v>0.00115740740740741</v>
      </c>
      <c r="D46" s="21" t="n">
        <v>0.00231481481481481</v>
      </c>
      <c r="E46" s="22" t="n">
        <f aca="false">F46/2</f>
        <v>0.00242592592592593</v>
      </c>
      <c r="F46" s="28" t="n">
        <f aca="false">H46/5*2</f>
        <v>0.00485185185185185</v>
      </c>
      <c r="G46" s="22" t="n">
        <f aca="false">H46*2/5</f>
        <v>0.00485185185185185</v>
      </c>
      <c r="H46" s="21" t="n">
        <v>0.0121296296296296</v>
      </c>
      <c r="I46" s="22" t="n">
        <f aca="false">J46*5/6</f>
        <v>0.0135570987654282</v>
      </c>
      <c r="J46" s="21" t="n">
        <v>0.0162685185185185</v>
      </c>
      <c r="K46" s="22" t="n">
        <f aca="false">6000/L46*"30:00.0"</f>
        <v>0.0163057657187616</v>
      </c>
      <c r="L46" s="43" t="n">
        <v>7666</v>
      </c>
      <c r="M46" s="24" t="n">
        <f aca="false">"30:00.0"/N46*10000</f>
        <v>7401</v>
      </c>
      <c r="N46" s="28" t="n">
        <f aca="false">10000/P46*"60:00.0"</f>
        <v>0.0281493491870486</v>
      </c>
      <c r="O46" s="22" t="n">
        <f aca="false">10000/P46*"60:00.0"</f>
        <v>0.0281493491870486</v>
      </c>
      <c r="P46" s="43" t="n">
        <v>14802</v>
      </c>
      <c r="Q46" s="25" t="n">
        <f aca="false">"60:00.0"/R46*21097</f>
        <v>14580.1002092492</v>
      </c>
      <c r="R46" s="26" t="n">
        <v>0.0602905092592593</v>
      </c>
      <c r="S46" s="27" t="n">
        <f aca="false">T46*21097/42195</f>
        <v>0.061723074196956</v>
      </c>
      <c r="T46" s="26" t="n">
        <v>0.123449074074074</v>
      </c>
      <c r="U46" s="19" t="n">
        <f aca="false">COUNTA(B46,D46,F46,H46,J46,L46,N46,P46,R46,T46)</f>
        <v>10</v>
      </c>
      <c r="V46" s="12"/>
    </row>
    <row r="47" customFormat="false" ht="12.8" hidden="false" customHeight="false" outlineLevel="0" collapsed="false">
      <c r="A47" s="19" t="n">
        <v>58</v>
      </c>
      <c r="B47" s="21" t="n">
        <v>0.0011712962962963</v>
      </c>
      <c r="C47" s="22" t="n">
        <f aca="false">D47/2</f>
        <v>0.00126331018518519</v>
      </c>
      <c r="D47" s="21" t="n">
        <v>0.00252662037037037</v>
      </c>
      <c r="E47" s="22" t="n">
        <f aca="false">F47/2</f>
        <v>0.00259201388888889</v>
      </c>
      <c r="F47" s="21" t="n">
        <v>0.00518402777777778</v>
      </c>
      <c r="G47" s="22" t="n">
        <f aca="false">H47*2/5</f>
        <v>0.00536203703703704</v>
      </c>
      <c r="H47" s="21" t="n">
        <v>0.0134050925925926</v>
      </c>
      <c r="I47" s="22" t="n">
        <f aca="false">J47*5/6</f>
        <v>0.0135812114197569</v>
      </c>
      <c r="J47" s="21" t="n">
        <v>0.0162974537037037</v>
      </c>
      <c r="K47" s="22" t="n">
        <f aca="false">6000/L47*"30:00.0"</f>
        <v>0.0164550778678356</v>
      </c>
      <c r="L47" s="44" t="n">
        <f aca="false">"30:00.0"/N47*10000</f>
        <v>7596.43928785755</v>
      </c>
      <c r="M47" s="24" t="n">
        <f aca="false">"30:00.0"/N47*10000</f>
        <v>7596.43928785755</v>
      </c>
      <c r="N47" s="28" t="n">
        <f aca="false">10000/P47*"60:00.0"</f>
        <v>0.0274251297797338</v>
      </c>
      <c r="O47" s="22" t="n">
        <f aca="false">10000/P47*"60:00.0"</f>
        <v>0.0274251297797338</v>
      </c>
      <c r="P47" s="44" t="n">
        <f aca="false">"60:00.0"/R47*21097</f>
        <v>15192.8785757151</v>
      </c>
      <c r="Q47" s="25" t="n">
        <f aca="false">"60:00.0"/R47*21097</f>
        <v>15192.8785757151</v>
      </c>
      <c r="R47" s="26" t="n">
        <v>0.0578587962962963</v>
      </c>
      <c r="S47" s="27" t="n">
        <f aca="false">T47*21097/42195</f>
        <v>0.0601085291284259</v>
      </c>
      <c r="T47" s="26" t="n">
        <v>0.120219907407407</v>
      </c>
      <c r="U47" s="19" t="n">
        <f aca="false">COUNTA(B47,D47,F47,H47,J47,L47,N47,P47,R47,T47)</f>
        <v>10</v>
      </c>
      <c r="V47" s="12"/>
    </row>
    <row r="48" customFormat="false" ht="12.8" hidden="false" customHeight="false" outlineLevel="0" collapsed="false">
      <c r="A48" s="19" t="n">
        <v>59</v>
      </c>
      <c r="B48" s="21" t="n">
        <v>0.00113657407407407</v>
      </c>
      <c r="C48" s="22" t="n">
        <f aca="false">D48/2</f>
        <v>0.00124421296296296</v>
      </c>
      <c r="D48" s="21" t="n">
        <v>0.00248842592592593</v>
      </c>
      <c r="E48" s="22" t="n">
        <f aca="false">F48/2</f>
        <v>0.00259027777777778</v>
      </c>
      <c r="F48" s="21" t="n">
        <v>0.00518055555555556</v>
      </c>
      <c r="G48" s="22" t="n">
        <f aca="false">H48*2/5</f>
        <v>0.00541358024690972</v>
      </c>
      <c r="H48" s="28" t="n">
        <f aca="false">J48*5/6</f>
        <v>0.0135339506172801</v>
      </c>
      <c r="I48" s="22" t="n">
        <f aca="false">J48*5/6</f>
        <v>0.0135339506172801</v>
      </c>
      <c r="J48" s="21" t="n">
        <v>0.0162407407407407</v>
      </c>
      <c r="K48" s="22" t="n">
        <f aca="false">6000/L48*"30:00.0"</f>
        <v>0.0165716558398495</v>
      </c>
      <c r="L48" s="43" t="n">
        <v>7543</v>
      </c>
      <c r="M48" s="24" t="n">
        <f aca="false">"30:00.0"/N48*10000</f>
        <v>7526.34219769191</v>
      </c>
      <c r="N48" s="21" t="n">
        <v>0.0276805555555556</v>
      </c>
      <c r="O48" s="22" t="n">
        <f aca="false">10000/P48*"60:00.0"</f>
        <v>0.029431847613669</v>
      </c>
      <c r="P48" s="43" t="n">
        <v>14157</v>
      </c>
      <c r="Q48" s="25" t="n">
        <f aca="false">"60:00.0"/R48*21097</f>
        <v>14061.2815433322</v>
      </c>
      <c r="R48" s="26" t="n">
        <v>0.0625150462962963</v>
      </c>
      <c r="S48" s="27" t="n">
        <f aca="false">T48*21097/42195</f>
        <v>0.0686123785126852</v>
      </c>
      <c r="T48" s="26" t="n">
        <v>0.137228009259259</v>
      </c>
      <c r="U48" s="19" t="n">
        <f aca="false">COUNTA(B48,D48,F48,H48,J48,L48,N48,P48,R48,T48)</f>
        <v>10</v>
      </c>
      <c r="V48" s="12"/>
    </row>
    <row r="49" customFormat="false" ht="12.8" hidden="false" customHeight="false" outlineLevel="0" collapsed="false">
      <c r="A49" s="19" t="n">
        <v>60</v>
      </c>
      <c r="B49" s="21" t="n">
        <v>0.00115162037037037</v>
      </c>
      <c r="C49" s="22" t="n">
        <f aca="false">D49/2</f>
        <v>0.00124131944444444</v>
      </c>
      <c r="D49" s="21" t="n">
        <v>0.00248263888888889</v>
      </c>
      <c r="E49" s="22" t="n">
        <f aca="false">F49/2</f>
        <v>0.0025462962962963</v>
      </c>
      <c r="F49" s="28" t="n">
        <f aca="false">H49/5*2</f>
        <v>0.00509259259259259</v>
      </c>
      <c r="G49" s="22" t="n">
        <f aca="false">H49*2/5</f>
        <v>0.00509259259259259</v>
      </c>
      <c r="H49" s="28" t="n">
        <f aca="false">J49*5/6</f>
        <v>0.0127314814814815</v>
      </c>
      <c r="I49" s="22" t="n">
        <f aca="false">J49*5/6</f>
        <v>0.0127314814814815</v>
      </c>
      <c r="J49" s="21" t="n">
        <v>0.0152777777777778</v>
      </c>
      <c r="K49" s="22" t="n">
        <f aca="false">6000/L49*"30:00.0"</f>
        <v>0.0154760430853009</v>
      </c>
      <c r="L49" s="43" t="n">
        <v>8077</v>
      </c>
      <c r="M49" s="24" t="n">
        <f aca="false">"30:00.0"/N49*10000</f>
        <v>7343.94124847</v>
      </c>
      <c r="N49" s="21" t="n">
        <v>0.0283680555555556</v>
      </c>
      <c r="O49" s="22" t="n">
        <f aca="false">10000/P49*"60:00.0"</f>
        <v>0.0290157845868171</v>
      </c>
      <c r="P49" s="43" t="n">
        <v>14360</v>
      </c>
      <c r="Q49" s="25" t="n">
        <f aca="false">"60:00.0"/R49*21097</f>
        <v>14323.2814710042</v>
      </c>
      <c r="R49" s="26" t="n">
        <v>0.0613715277777778</v>
      </c>
      <c r="S49" s="27" t="n">
        <f aca="false">T49*21097/42195</f>
        <v>0.0643335447360764</v>
      </c>
      <c r="T49" s="26" t="n">
        <v>0.128670138888889</v>
      </c>
      <c r="U49" s="19" t="n">
        <f aca="false">COUNTA(B49,D49,F49,H49,J49,L49,N49,P49,R49,T49)</f>
        <v>10</v>
      </c>
      <c r="V49" s="12"/>
    </row>
    <row r="50" customFormat="false" ht="12.8" hidden="false" customHeight="false" outlineLevel="0" collapsed="false">
      <c r="A50" s="19" t="n">
        <v>61</v>
      </c>
      <c r="B50" s="21" t="n">
        <v>0.0011724537037037</v>
      </c>
      <c r="C50" s="22" t="n">
        <f aca="false">D50/2</f>
        <v>0.00125405092592593</v>
      </c>
      <c r="D50" s="21" t="n">
        <v>0.00250810185185185</v>
      </c>
      <c r="E50" s="22" t="n">
        <f aca="false">F50/2</f>
        <v>0.00263252314814815</v>
      </c>
      <c r="F50" s="21" t="n">
        <v>0.0052650462962963</v>
      </c>
      <c r="G50" s="22" t="n">
        <f aca="false">H50*2/5</f>
        <v>0.00547916666666667</v>
      </c>
      <c r="H50" s="21" t="n">
        <v>0.0136979166666667</v>
      </c>
      <c r="I50" s="22" t="n">
        <f aca="false">J50*5/6</f>
        <v>0.0139940200617245</v>
      </c>
      <c r="J50" s="21" t="n">
        <v>0.0167928240740741</v>
      </c>
      <c r="K50" s="22" t="n">
        <f aca="false">6000/L50*"30:00.0"</f>
        <v>0.0170462293740625</v>
      </c>
      <c r="L50" s="43" t="n">
        <v>7333</v>
      </c>
      <c r="M50" s="24" t="n">
        <f aca="false">"30:00.0"/N50*10000</f>
        <v>7196.50000000035</v>
      </c>
      <c r="N50" s="28" t="n">
        <f aca="false">10000/P50*"60:00.0"</f>
        <v>0.0289492577410301</v>
      </c>
      <c r="O50" s="22" t="n">
        <f aca="false">10000/P50*"60:00.0"</f>
        <v>0.0289492577410301</v>
      </c>
      <c r="P50" s="43" t="n">
        <v>14393</v>
      </c>
      <c r="Q50" s="25" t="n">
        <f aca="false">"60:00.0"/R50*21097</f>
        <v>14201.6866433553</v>
      </c>
      <c r="R50" s="26" t="n">
        <v>0.0618969907407407</v>
      </c>
      <c r="S50" s="27" t="n">
        <f aca="false">T50*21097/42195</f>
        <v>0.0646981194289699</v>
      </c>
      <c r="T50" s="26" t="n">
        <v>0.129399305555556</v>
      </c>
      <c r="U50" s="19" t="n">
        <f aca="false">COUNTA(B50,D50,F50,H50,J50,L50,N50,P50,R50,T50)</f>
        <v>10</v>
      </c>
      <c r="V50" s="12"/>
      <c r="W50" s="12" t="s">
        <v>22</v>
      </c>
    </row>
    <row r="51" customFormat="false" ht="12.8" hidden="false" customHeight="false" outlineLevel="0" collapsed="false">
      <c r="A51" s="19" t="n">
        <v>62</v>
      </c>
      <c r="B51" s="21" t="n">
        <v>0.00116898148148148</v>
      </c>
      <c r="C51" s="22" t="n">
        <f aca="false">D51/2</f>
        <v>0.00128472222222222</v>
      </c>
      <c r="D51" s="21" t="n">
        <v>0.00256944444444444</v>
      </c>
      <c r="E51" s="22" t="n">
        <f aca="false">F51/2</f>
        <v>0.0026099537037037</v>
      </c>
      <c r="F51" s="21" t="n">
        <v>0.00521990740740741</v>
      </c>
      <c r="G51" s="22" t="n">
        <f aca="false">H51*2/5</f>
        <v>0.00555555555555556</v>
      </c>
      <c r="H51" s="21" t="n">
        <v>0.0138888888888889</v>
      </c>
      <c r="I51" s="22" t="n">
        <f aca="false">J51*5/6</f>
        <v>0.0140046296296296</v>
      </c>
      <c r="J51" s="21" t="n">
        <v>0.0168055555555556</v>
      </c>
      <c r="K51" s="22" t="n">
        <f aca="false">6000/L51*"30:00.0"</f>
        <v>0.0171092252942824</v>
      </c>
      <c r="L51" s="43" t="n">
        <v>7306</v>
      </c>
      <c r="M51" s="24" t="n">
        <f aca="false">"30:00.0"/N51*10000</f>
        <v>7220.5062377151</v>
      </c>
      <c r="N51" s="21" t="n">
        <v>0.0288530092592593</v>
      </c>
      <c r="O51" s="22" t="n">
        <f aca="false">10000/P51*"60:00.0"</f>
        <v>0.0291253087282755</v>
      </c>
      <c r="P51" s="43" t="n">
        <v>14306</v>
      </c>
      <c r="Q51" s="25" t="n">
        <f aca="false">"60:00.0"/R51*21097</f>
        <v>14068.0534202678</v>
      </c>
      <c r="R51" s="26" t="n">
        <v>0.0624849537037037</v>
      </c>
      <c r="S51" s="27" t="n">
        <f aca="false">T51*21097/42195</f>
        <v>0.0649174429346991</v>
      </c>
      <c r="T51" s="26" t="n">
        <v>0.129837962962963</v>
      </c>
      <c r="U51" s="19" t="n">
        <f aca="false">COUNTA(B51,D51,F51,H51,J51,L51,N51,P51,R51,T51)</f>
        <v>10</v>
      </c>
      <c r="V51" s="12"/>
    </row>
    <row r="52" customFormat="false" ht="12.8" hidden="false" customHeight="false" outlineLevel="0" collapsed="false">
      <c r="A52" s="19" t="n">
        <v>63</v>
      </c>
      <c r="B52" s="21" t="n">
        <v>0.0012025462962963</v>
      </c>
      <c r="C52" s="22" t="n">
        <f aca="false">D52/2</f>
        <v>0.0013125</v>
      </c>
      <c r="D52" s="21" t="n">
        <v>0.002625</v>
      </c>
      <c r="E52" s="22" t="n">
        <f aca="false">F52/2</f>
        <v>0.00264872685185185</v>
      </c>
      <c r="F52" s="21" t="n">
        <v>0.0052974537037037</v>
      </c>
      <c r="G52" s="22" t="n">
        <f aca="false">H52*2/5</f>
        <v>0.00549257403989583</v>
      </c>
      <c r="H52" s="28" t="n">
        <f aca="false">J52*5/6</f>
        <v>0.0137314350997454</v>
      </c>
      <c r="I52" s="22" t="n">
        <f aca="false">J52*5/6</f>
        <v>0.0137314350997454</v>
      </c>
      <c r="J52" s="28" t="n">
        <f aca="false">6000/L52*"30:00.0"</f>
        <v>0.0164777221196991</v>
      </c>
      <c r="K52" s="22" t="n">
        <f aca="false">6000/L52*"30:00.0"</f>
        <v>0.0164777221196991</v>
      </c>
      <c r="L52" s="43" t="n">
        <v>7586</v>
      </c>
      <c r="M52" s="24" t="n">
        <f aca="false">"30:00.0"/N52*10000</f>
        <v>7196.50000000001</v>
      </c>
      <c r="N52" s="28" t="n">
        <f aca="false">10000/P52*"60:00.0"</f>
        <v>0.0289492577410301</v>
      </c>
      <c r="O52" s="22" t="n">
        <f aca="false">10000/P52*"60:00.0"</f>
        <v>0.0289492577410301</v>
      </c>
      <c r="P52" s="43" t="n">
        <v>14393</v>
      </c>
      <c r="Q52" s="25" t="n">
        <f aca="false">"60:00.0"/R52*21097</f>
        <v>13771.3871260199</v>
      </c>
      <c r="R52" s="26" t="n">
        <v>0.0638310185185185</v>
      </c>
      <c r="S52" s="27" t="n">
        <f aca="false">T52*21097/42195</f>
        <v>0.0668612626068171</v>
      </c>
      <c r="T52" s="26" t="n">
        <v>0.133725694444444</v>
      </c>
      <c r="U52" s="19" t="n">
        <f aca="false">COUNTA(B52,D52,F52,H52,J52,L52,N52,P52,R52,T52)</f>
        <v>10</v>
      </c>
      <c r="V52" s="12"/>
    </row>
    <row r="53" customFormat="false" ht="12.8" hidden="false" customHeight="false" outlineLevel="0" collapsed="false">
      <c r="A53" s="19" t="n">
        <v>64</v>
      </c>
      <c r="B53" s="21" t="n">
        <v>0.00124768518518519</v>
      </c>
      <c r="C53" s="22" t="n">
        <f aca="false">D53/2</f>
        <v>0.00132175925925926</v>
      </c>
      <c r="D53" s="21" t="n">
        <v>0.00264351851851852</v>
      </c>
      <c r="E53" s="22" t="n">
        <f aca="false">F53/2</f>
        <v>0.00264641203703704</v>
      </c>
      <c r="F53" s="21" t="n">
        <v>0.00529282407407408</v>
      </c>
      <c r="G53" s="22" t="n">
        <f aca="false">H53*2/5</f>
        <v>0.00562345679012732</v>
      </c>
      <c r="H53" s="28" t="n">
        <f aca="false">J53*5/6</f>
        <v>0.0140586419753125</v>
      </c>
      <c r="I53" s="22" t="n">
        <f aca="false">J53*5/6</f>
        <v>0.0140586419753125</v>
      </c>
      <c r="J53" s="21" t="n">
        <v>0.0168703703703704</v>
      </c>
      <c r="K53" s="22" t="n">
        <f aca="false">6000/L53*"30:00.0"</f>
        <v>0.0170230151164352</v>
      </c>
      <c r="L53" s="43" t="n">
        <v>7343</v>
      </c>
      <c r="M53" s="24" t="n">
        <f aca="false">"30:00.0"/N53*10000</f>
        <v>7208.93908446472</v>
      </c>
      <c r="N53" s="21" t="n">
        <v>0.0288993055555556</v>
      </c>
      <c r="O53" s="22" t="n">
        <f aca="false">10000/P53*"60:00.0"</f>
        <v>0.0295843983716782</v>
      </c>
      <c r="P53" s="43" t="n">
        <v>14084</v>
      </c>
      <c r="Q53" s="25" t="n">
        <f aca="false">"60:00.0"/R53*21097</f>
        <v>13945.3563952848</v>
      </c>
      <c r="R53" s="26" t="n">
        <v>0.0630347222222222</v>
      </c>
      <c r="S53" s="27" t="n">
        <f aca="false">T53*21097/42195</f>
        <v>0.0714323348277199</v>
      </c>
      <c r="T53" s="26" t="n">
        <v>0.142868055555556</v>
      </c>
      <c r="U53" s="19" t="n">
        <f aca="false">COUNTA(B53,D53,F53,H53,J53,L53,N53,P53,R53,T53)</f>
        <v>10</v>
      </c>
      <c r="V53" s="12"/>
    </row>
    <row r="54" customFormat="false" ht="12.8" hidden="false" customHeight="false" outlineLevel="0" collapsed="false">
      <c r="A54" s="19" t="n">
        <v>65</v>
      </c>
      <c r="B54" s="21" t="n">
        <v>0.00125</v>
      </c>
      <c r="C54" s="22" t="n">
        <f aca="false">D54/2</f>
        <v>0.00130902777777778</v>
      </c>
      <c r="D54" s="21" t="n">
        <v>0.00261805555555556</v>
      </c>
      <c r="E54" s="22" t="n">
        <f aca="false">F54/2</f>
        <v>0.00272916666666667</v>
      </c>
      <c r="F54" s="21" t="n">
        <v>0.00545833333333333</v>
      </c>
      <c r="G54" s="22" t="n">
        <f aca="false">H54*2/5</f>
        <v>0.00568148148148148</v>
      </c>
      <c r="H54" s="21" t="n">
        <v>0.0142037037037037</v>
      </c>
      <c r="I54" s="22" t="n">
        <f aca="false">J54*5/6</f>
        <v>0.0143315972222222</v>
      </c>
      <c r="J54" s="21" t="n">
        <v>0.0171979166666667</v>
      </c>
      <c r="K54" s="22" t="n">
        <f aca="false">6000/L54*"30:00.0"</f>
        <v>0.0172890733056713</v>
      </c>
      <c r="L54" s="43" t="n">
        <v>7230</v>
      </c>
      <c r="M54" s="24" t="n">
        <f aca="false">"30:00.0"/N54*10000</f>
        <v>7188.3470886651</v>
      </c>
      <c r="N54" s="28" t="n">
        <f aca="false">10000/P54*"60:00.0"</f>
        <v>0.0289820915383796</v>
      </c>
      <c r="O54" s="22" t="n">
        <f aca="false">10000/P54*"60:00.0"</f>
        <v>0.0289820915383796</v>
      </c>
      <c r="P54" s="44" t="n">
        <f aca="false">"60:00.0"/R54*21097</f>
        <v>14376.6941773302</v>
      </c>
      <c r="Q54" s="25" t="n">
        <f aca="false">"60:00.0"/R54*21097</f>
        <v>14376.6941773302</v>
      </c>
      <c r="R54" s="26" t="n">
        <v>0.0611435185185185</v>
      </c>
      <c r="S54" s="27" t="n">
        <f aca="false">T54*21097/42195</f>
        <v>0.0675383298936111</v>
      </c>
      <c r="T54" s="26" t="n">
        <v>0.135079861111111</v>
      </c>
      <c r="U54" s="19" t="n">
        <f aca="false">COUNTA(B54,D54,F54,H54,J54,L54,N54,P54,R54,T54)</f>
        <v>10</v>
      </c>
      <c r="V54" s="12"/>
    </row>
    <row r="55" customFormat="false" ht="12.8" hidden="false" customHeight="false" outlineLevel="0" collapsed="false">
      <c r="A55" s="19" t="n">
        <v>66</v>
      </c>
      <c r="B55" s="21" t="n">
        <v>0.00130092592592593</v>
      </c>
      <c r="C55" s="22" t="n">
        <f aca="false">D55/2</f>
        <v>0.00130613425925926</v>
      </c>
      <c r="D55" s="21" t="n">
        <v>0.00261226851851852</v>
      </c>
      <c r="E55" s="22" t="n">
        <f aca="false">F55/2</f>
        <v>0.00272395833333333</v>
      </c>
      <c r="F55" s="21" t="n">
        <v>0.00544791666666667</v>
      </c>
      <c r="G55" s="22" t="n">
        <f aca="false">H55*2/5</f>
        <v>0.00546296296296296</v>
      </c>
      <c r="H55" s="21" t="n">
        <v>0.0136574074074074</v>
      </c>
      <c r="I55" s="22" t="n">
        <f aca="false">J55*5/6</f>
        <v>0.0144675925925926</v>
      </c>
      <c r="J55" s="21" t="n">
        <v>0.0173611111111111</v>
      </c>
      <c r="K55" s="22" t="n">
        <f aca="false">6000/L55*"30:00.0"</f>
        <v>0.0176180408738542</v>
      </c>
      <c r="L55" s="43" t="n">
        <v>7095</v>
      </c>
      <c r="M55" s="24" t="n">
        <f aca="false">"30:00.0"/N55*10000</f>
        <v>7022.19794795771</v>
      </c>
      <c r="N55" s="21" t="n">
        <v>0.0296678240740741</v>
      </c>
      <c r="O55" s="22" t="n">
        <f aca="false">10000/P55*"60:00.0"</f>
        <v>0.0301342783443056</v>
      </c>
      <c r="P55" s="43" t="n">
        <v>13827</v>
      </c>
      <c r="Q55" s="25" t="n">
        <f aca="false">"60:00.0"/R55*21097</f>
        <v>13549.2917543797</v>
      </c>
      <c r="R55" s="26" t="n">
        <v>0.0648773148148148</v>
      </c>
      <c r="S55" s="27" t="n">
        <f aca="false">T55*21097/42195</f>
        <v>0.0719190131082292</v>
      </c>
      <c r="T55" s="26" t="n">
        <v>0.143841435185185</v>
      </c>
      <c r="U55" s="19" t="n">
        <f aca="false">COUNTA(B55,D55,F55,H55,J55,L55,N55,P55,R55,T55)</f>
        <v>10</v>
      </c>
      <c r="V55" s="12"/>
    </row>
    <row r="56" customFormat="false" ht="12.8" hidden="false" customHeight="false" outlineLevel="0" collapsed="false">
      <c r="A56" s="19" t="n">
        <v>67</v>
      </c>
      <c r="B56" s="21" t="n">
        <v>0.00129976851851852</v>
      </c>
      <c r="C56" s="22" t="n">
        <f aca="false">D56/2</f>
        <v>0.00133449074074074</v>
      </c>
      <c r="D56" s="21" t="n">
        <v>0.00266898148148148</v>
      </c>
      <c r="E56" s="22" t="n">
        <f aca="false">F56/2</f>
        <v>0.0027181712962963</v>
      </c>
      <c r="F56" s="21" t="n">
        <v>0.00543634259259259</v>
      </c>
      <c r="G56" s="22" t="n">
        <f aca="false">H56*2/5</f>
        <v>0.00576296296296296</v>
      </c>
      <c r="H56" s="21" t="n">
        <v>0.0144074074074074</v>
      </c>
      <c r="I56" s="22" t="n">
        <f aca="false">J56*5/6</f>
        <v>0.0144926697530903</v>
      </c>
      <c r="J56" s="21" t="n">
        <v>0.0173912037037037</v>
      </c>
      <c r="K56" s="22" t="n">
        <f aca="false">6000/L56*"30:00.0"</f>
        <v>0.0175783996625</v>
      </c>
      <c r="L56" s="43" t="n">
        <v>7111</v>
      </c>
      <c r="M56" s="24" t="n">
        <f aca="false">"30:00.0"/N56*10000</f>
        <v>7057.71643663739</v>
      </c>
      <c r="N56" s="21" t="n">
        <v>0.0295185185185185</v>
      </c>
      <c r="O56" s="22" t="n">
        <f aca="false">10000/P56*"60:00.0"</f>
        <v>0.0299523159130671</v>
      </c>
      <c r="P56" s="43" t="n">
        <v>13911</v>
      </c>
      <c r="Q56" s="25" t="n">
        <f aca="false">"60:00.0"/R56*21097</f>
        <v>13642.2618192269</v>
      </c>
      <c r="R56" s="26" t="n">
        <v>0.0644351851851852</v>
      </c>
      <c r="S56" s="27" t="n">
        <f aca="false">T56*21097/42195</f>
        <v>0.0710301452855556</v>
      </c>
      <c r="T56" s="26" t="n">
        <v>0.142063657407407</v>
      </c>
      <c r="U56" s="19" t="n">
        <f aca="false">COUNTA(B56,D56,F56,H56,J56,L56,N56,P56,R56,T56)</f>
        <v>10</v>
      </c>
      <c r="V56" s="12"/>
    </row>
    <row r="57" customFormat="false" ht="12.8" hidden="false" customHeight="false" outlineLevel="0" collapsed="false">
      <c r="A57" s="19" t="n">
        <v>68</v>
      </c>
      <c r="B57" s="21" t="n">
        <v>0.00124537037037037</v>
      </c>
      <c r="C57" s="22" t="n">
        <f aca="false">D57/2</f>
        <v>0.00135127314814815</v>
      </c>
      <c r="D57" s="21" t="n">
        <v>0.0027025462962963</v>
      </c>
      <c r="E57" s="22" t="n">
        <f aca="false">F57/2</f>
        <v>0.00280034722222222</v>
      </c>
      <c r="F57" s="21" t="n">
        <v>0.00560069444444445</v>
      </c>
      <c r="G57" s="22" t="n">
        <f aca="false">H57*2/5</f>
        <v>0.00582037037037037</v>
      </c>
      <c r="H57" s="21" t="n">
        <v>0.0145509259259259</v>
      </c>
      <c r="I57" s="22" t="n">
        <f aca="false">J57*5/6</f>
        <v>0.0147241512345718</v>
      </c>
      <c r="J57" s="21" t="n">
        <v>0.0176689814814815</v>
      </c>
      <c r="K57" s="22" t="n">
        <f aca="false">6000/L57*"30:00.0"</f>
        <v>0.017839303553588</v>
      </c>
      <c r="L57" s="43" t="n">
        <v>7007</v>
      </c>
      <c r="M57" s="24" t="n">
        <f aca="false">"30:00.0"/N57*10000</f>
        <v>6922.27819866939</v>
      </c>
      <c r="N57" s="21" t="n">
        <v>0.0300960648148148</v>
      </c>
      <c r="O57" s="22" t="n">
        <f aca="false">10000/P57*"60:00.0"</f>
        <v>0.0314113468827431</v>
      </c>
      <c r="P57" s="44" t="n">
        <f aca="false">"60:00.0"/R57*21097</f>
        <v>13264.8456057007</v>
      </c>
      <c r="Q57" s="25" t="n">
        <f aca="false">"60:00.0"/R57*21097</f>
        <v>13264.8456057007</v>
      </c>
      <c r="R57" s="26" t="n">
        <v>0.0662685185185185</v>
      </c>
      <c r="S57" s="27" t="n">
        <f aca="false">T57*21097/42195</f>
        <v>0.0721256054342014</v>
      </c>
      <c r="T57" s="26" t="n">
        <v>0.14425462962963</v>
      </c>
      <c r="U57" s="19" t="n">
        <f aca="false">COUNTA(B57,D57,F57,H57,J57,L57,N57,P57,R57,T57)</f>
        <v>10</v>
      </c>
      <c r="V57" s="12"/>
    </row>
    <row r="58" customFormat="false" ht="12.8" hidden="false" customHeight="false" outlineLevel="0" collapsed="false">
      <c r="A58" s="19" t="n">
        <v>69</v>
      </c>
      <c r="B58" s="21" t="n">
        <v>0.00128125</v>
      </c>
      <c r="C58" s="22" t="n">
        <f aca="false">D58/2</f>
        <v>0.00131365740740741</v>
      </c>
      <c r="D58" s="21" t="n">
        <v>0.00262731481481482</v>
      </c>
      <c r="E58" s="22" t="n">
        <f aca="false">F58/2</f>
        <v>0.00275694444444444</v>
      </c>
      <c r="F58" s="21" t="n">
        <v>0.00551388888888889</v>
      </c>
      <c r="G58" s="22" t="n">
        <f aca="false">H58*2/5</f>
        <v>0.00592592592592593</v>
      </c>
      <c r="H58" s="21" t="n">
        <v>0.0148148148148148</v>
      </c>
      <c r="I58" s="22" t="n">
        <f aca="false">J58*5/6</f>
        <v>0.0150508115397569</v>
      </c>
      <c r="J58" s="28" t="n">
        <f aca="false">6000/L58*"30:00.0"</f>
        <v>0.0180609738477083</v>
      </c>
      <c r="K58" s="22" t="n">
        <f aca="false">6000/L58*"30:00.0"</f>
        <v>0.0180609738477083</v>
      </c>
      <c r="L58" s="43" t="n">
        <v>6921</v>
      </c>
      <c r="M58" s="24" t="n">
        <f aca="false">"30:00.0"/N58*10000</f>
        <v>6769.5</v>
      </c>
      <c r="N58" s="28" t="n">
        <f aca="false">10000/P58*"60:00.0"</f>
        <v>0.0307752911342593</v>
      </c>
      <c r="O58" s="22" t="n">
        <f aca="false">10000/P58*"60:00.0"</f>
        <v>0.0307752911342593</v>
      </c>
      <c r="P58" s="43" t="n">
        <v>13539</v>
      </c>
      <c r="Q58" s="25" t="n">
        <f aca="false">"60:00.0"/R58*21097</f>
        <v>12454.7720564119</v>
      </c>
      <c r="R58" s="26" t="n">
        <v>0.0705787037037037</v>
      </c>
      <c r="S58" s="27" t="n">
        <f aca="false">T58*21097/42195</f>
        <v>0.0738801934800116</v>
      </c>
      <c r="T58" s="26" t="n">
        <v>0.147763888888889</v>
      </c>
      <c r="U58" s="19" t="n">
        <f aca="false">COUNTA(B58,D58,F58,H58,J58,L58,N58,P58,R58,T58)</f>
        <v>10</v>
      </c>
      <c r="V58" s="12"/>
    </row>
    <row r="59" customFormat="false" ht="12.8" hidden="false" customHeight="false" outlineLevel="0" collapsed="false">
      <c r="A59" s="19" t="n">
        <v>70</v>
      </c>
      <c r="B59" s="21" t="n">
        <v>0.00130092592592593</v>
      </c>
      <c r="C59" s="22" t="n">
        <f aca="false">D59/2</f>
        <v>0.00136516203703704</v>
      </c>
      <c r="D59" s="21" t="n">
        <v>0.00273032407407407</v>
      </c>
      <c r="E59" s="22" t="n">
        <f aca="false">F59/2</f>
        <v>0.00284143518518519</v>
      </c>
      <c r="F59" s="21" t="n">
        <v>0.00568287037037037</v>
      </c>
      <c r="G59" s="22" t="n">
        <f aca="false">H59*2/5</f>
        <v>0.00580208333333333</v>
      </c>
      <c r="H59" s="28" t="n">
        <f aca="false">J59*5/6</f>
        <v>0.0145052083333333</v>
      </c>
      <c r="I59" s="22" t="n">
        <f aca="false">J59*5/6</f>
        <v>0.0145052083333333</v>
      </c>
      <c r="J59" s="21" t="n">
        <v>0.01740625</v>
      </c>
      <c r="K59" s="22" t="n">
        <f aca="false">6000/L59*"30:00.0"</f>
        <v>0.0180714182449074</v>
      </c>
      <c r="L59" s="43" t="n">
        <v>6917</v>
      </c>
      <c r="M59" s="24" t="n">
        <f aca="false">"30:00.0"/N59*10000</f>
        <v>6866.82180597413</v>
      </c>
      <c r="N59" s="21" t="n">
        <v>0.0303391203703704</v>
      </c>
      <c r="O59" s="22" t="n">
        <f aca="false">10000/P59*"60:00.0"</f>
        <v>0.0306259953448495</v>
      </c>
      <c r="P59" s="43" t="n">
        <v>13605</v>
      </c>
      <c r="Q59" s="25" t="n">
        <f aca="false">"60:00.0"/R59*21097</f>
        <v>13246.3373796568</v>
      </c>
      <c r="R59" s="26" t="n">
        <v>0.0663611111111111</v>
      </c>
      <c r="S59" s="27" t="n">
        <f aca="false">T59*21097/42195</f>
        <v>0.080670541807662</v>
      </c>
      <c r="T59" s="26" t="n">
        <v>0.161344907407407</v>
      </c>
      <c r="U59" s="19" t="n">
        <f aca="false">COUNTA(B59,D59,F59,H59,J59,L59,N59,P59,R59,T59)</f>
        <v>10</v>
      </c>
      <c r="V59" s="12"/>
    </row>
    <row r="60" customFormat="false" ht="12.8" hidden="false" customHeight="false" outlineLevel="0" collapsed="false">
      <c r="A60" s="19" t="n">
        <v>71</v>
      </c>
      <c r="B60" s="21" t="n">
        <v>0.00129861111111111</v>
      </c>
      <c r="C60" s="22" t="n">
        <f aca="false">D60/2</f>
        <v>0.00137731481481481</v>
      </c>
      <c r="D60" s="21" t="n">
        <v>0.00275462962962963</v>
      </c>
      <c r="E60" s="22" t="n">
        <f aca="false">F60/2</f>
        <v>0.00280381944444444</v>
      </c>
      <c r="F60" s="21" t="n">
        <v>0.00560763888888889</v>
      </c>
      <c r="G60" s="22" t="n">
        <f aca="false">H60*2/5</f>
        <v>0.00592024249313657</v>
      </c>
      <c r="H60" s="28" t="n">
        <f aca="false">J60*5/6</f>
        <v>0.0148006062328356</v>
      </c>
      <c r="I60" s="22" t="n">
        <f aca="false">J60*5/6</f>
        <v>0.0148006062328356</v>
      </c>
      <c r="J60" s="28" t="n">
        <f aca="false">6000/L60*"30:00.0"</f>
        <v>0.0177607274793982</v>
      </c>
      <c r="K60" s="22" t="n">
        <f aca="false">6000/L60*"30:00.0"</f>
        <v>0.0177607274793982</v>
      </c>
      <c r="L60" s="43" t="n">
        <v>7038</v>
      </c>
      <c r="M60" s="24" t="n">
        <f aca="false">"30:00.0"/N60*10000</f>
        <v>6799.63735267452</v>
      </c>
      <c r="N60" s="21" t="n">
        <v>0.0306388888888889</v>
      </c>
      <c r="O60" s="22" t="n">
        <f aca="false">10000/P60*"60:00.0"</f>
        <v>0.0310736569965394</v>
      </c>
      <c r="P60" s="43" t="n">
        <v>13409</v>
      </c>
      <c r="Q60" s="25" t="n">
        <f aca="false">"60:00.0"/R60*21097</f>
        <v>13251.4219911366</v>
      </c>
      <c r="R60" s="26" t="n">
        <v>0.0663356481481482</v>
      </c>
      <c r="S60" s="27" t="n">
        <f aca="false">T60*21097/42195</f>
        <v>0.0832578647472222</v>
      </c>
      <c r="T60" s="26" t="n">
        <v>0.166519675925926</v>
      </c>
      <c r="U60" s="19" t="n">
        <f aca="false">COUNTA(B60,D60,F60,H60,J60,L60,N60,P60,R60,T60)</f>
        <v>10</v>
      </c>
      <c r="V60" s="12"/>
    </row>
    <row r="61" customFormat="false" ht="12.8" hidden="false" customHeight="false" outlineLevel="0" collapsed="false">
      <c r="A61" s="19" t="n">
        <v>72</v>
      </c>
      <c r="B61" s="21" t="n">
        <v>0.00133912037037037</v>
      </c>
      <c r="C61" s="22" t="n">
        <f aca="false">D61/2</f>
        <v>0.00139467592592593</v>
      </c>
      <c r="D61" s="21" t="n">
        <v>0.00278935185185185</v>
      </c>
      <c r="E61" s="22" t="n">
        <f aca="false">F61/2</f>
        <v>0.00287268518518519</v>
      </c>
      <c r="F61" s="21" t="n">
        <v>0.00574537037037037</v>
      </c>
      <c r="G61" s="22" t="n">
        <f aca="false">H61*2/5</f>
        <v>0.00594537037037037</v>
      </c>
      <c r="H61" s="21" t="n">
        <v>0.0148634259259259</v>
      </c>
      <c r="I61" s="22" t="n">
        <f aca="false">J61*5/6</f>
        <v>0.0151383035411574</v>
      </c>
      <c r="J61" s="28" t="n">
        <f aca="false">6000/L61*"30:00.0"</f>
        <v>0.0181659642493866</v>
      </c>
      <c r="K61" s="22" t="n">
        <f aca="false">6000/L61*"30:00.0"</f>
        <v>0.0181659642493866</v>
      </c>
      <c r="L61" s="43" t="n">
        <v>6881</v>
      </c>
      <c r="M61" s="24" t="n">
        <f aca="false">"30:00.0"/N61*10000</f>
        <v>6788.61022062983</v>
      </c>
      <c r="N61" s="21" t="n">
        <v>0.0306886574074074</v>
      </c>
      <c r="O61" s="22" t="n">
        <f aca="false">10000/P61*"60:00.0"</f>
        <v>0.0312648508041319</v>
      </c>
      <c r="P61" s="43" t="n">
        <v>13327</v>
      </c>
      <c r="Q61" s="25" t="n">
        <f aca="false">"60:00.0"/R61*21097</f>
        <v>13194.788047255</v>
      </c>
      <c r="R61" s="32" t="n">
        <v>0.0666203703703704</v>
      </c>
      <c r="S61" s="27" t="n">
        <f aca="false">T61*21097/42195</f>
        <v>0.0895812102539815</v>
      </c>
      <c r="T61" s="26" t="n">
        <v>0.179166666666667</v>
      </c>
      <c r="U61" s="19" t="n">
        <f aca="false">COUNTA(B61,D61,F61,H61,J61,L61,N61,P61,R61,T61)</f>
        <v>10</v>
      </c>
      <c r="V61" s="12"/>
    </row>
    <row r="62" customFormat="false" ht="12.8" hidden="false" customHeight="false" outlineLevel="0" collapsed="false">
      <c r="A62" s="19" t="n">
        <v>73</v>
      </c>
      <c r="B62" s="21" t="n">
        <v>0.0013125</v>
      </c>
      <c r="C62" s="22" t="n">
        <f aca="false">D62/2</f>
        <v>0.00137731481481481</v>
      </c>
      <c r="D62" s="21" t="n">
        <v>0.00275462962962963</v>
      </c>
      <c r="E62" s="22" t="n">
        <f aca="false">F62/2</f>
        <v>0.002890625</v>
      </c>
      <c r="F62" s="21" t="n">
        <v>0.00578125</v>
      </c>
      <c r="G62" s="22" t="n">
        <f aca="false">H62*2/5</f>
        <v>0.00602037037037037</v>
      </c>
      <c r="H62" s="21" t="n">
        <v>0.0150509259259259</v>
      </c>
      <c r="I62" s="22" t="n">
        <f aca="false">J62*5/6</f>
        <v>0.0151302083333333</v>
      </c>
      <c r="J62" s="21" t="n">
        <v>0.01815625</v>
      </c>
      <c r="K62" s="22" t="n">
        <f aca="false">6000/L62*"30:00.0"</f>
        <v>0.0185735512629977</v>
      </c>
      <c r="L62" s="43" t="n">
        <v>6730</v>
      </c>
      <c r="M62" s="24" t="n">
        <f aca="false">"30:00.0"/N62*10000</f>
        <v>6581.59347690957</v>
      </c>
      <c r="N62" s="21" t="n">
        <v>0.0316539351851852</v>
      </c>
      <c r="O62" s="22" t="n">
        <f aca="false">10000/P62*"60:00.0"</f>
        <v>0.0331729410360301</v>
      </c>
      <c r="P62" s="44" t="n">
        <f aca="false">"60:00.0"/R62*21097</f>
        <v>12560.4379248185</v>
      </c>
      <c r="Q62" s="25" t="n">
        <f aca="false">"60:00.0"/R62*21097</f>
        <v>12560.4379248185</v>
      </c>
      <c r="R62" s="32" t="n">
        <v>0.0699849537037037</v>
      </c>
      <c r="S62" s="27" t="n">
        <f aca="false">T62*21097/42195</f>
        <v>0.075126691715706</v>
      </c>
      <c r="T62" s="26" t="n">
        <v>0.150256944444444</v>
      </c>
      <c r="U62" s="19" t="n">
        <f aca="false">COUNTA(B62,D62,F62,H62,J62,L62,N62,P62,R62,T62)</f>
        <v>10</v>
      </c>
      <c r="V62" s="12"/>
    </row>
    <row r="63" customFormat="false" ht="12.8" hidden="false" customHeight="false" outlineLevel="0" collapsed="false">
      <c r="A63" s="19" t="n">
        <v>74</v>
      </c>
      <c r="B63" s="28" t="n">
        <f aca="false">D63/2</f>
        <v>0.0013912037037037</v>
      </c>
      <c r="C63" s="22" t="n">
        <f aca="false">D63/2</f>
        <v>0.0013912037037037</v>
      </c>
      <c r="D63" s="21" t="n">
        <v>0.00278240740740741</v>
      </c>
      <c r="E63" s="22" t="n">
        <f aca="false">F63/2</f>
        <v>0.00296527777777778</v>
      </c>
      <c r="F63" s="21" t="n">
        <v>0.00593055555555556</v>
      </c>
      <c r="G63" s="22" t="n">
        <f aca="false">H63*2/5</f>
        <v>0.00615278598149306</v>
      </c>
      <c r="H63" s="28" t="n">
        <f aca="false">J63*5/6</f>
        <v>0.0153819649537269</v>
      </c>
      <c r="I63" s="22" t="n">
        <f aca="false">J63*5/6</f>
        <v>0.0153819649537269</v>
      </c>
      <c r="J63" s="28" t="n">
        <f aca="false">6000/L63*"30:00.0"</f>
        <v>0.0184583579444792</v>
      </c>
      <c r="K63" s="22" t="n">
        <f aca="false">6000/L63*"30:00.0"</f>
        <v>0.0184583579444792</v>
      </c>
      <c r="L63" s="43" t="n">
        <v>6772</v>
      </c>
      <c r="M63" s="24" t="n">
        <f aca="false">"30:00.0"/N63*10000</f>
        <v>6660.5</v>
      </c>
      <c r="N63" s="28" t="n">
        <f aca="false">10000/P63*"60:00.0"</f>
        <v>0.0312789330130324</v>
      </c>
      <c r="O63" s="22" t="n">
        <f aca="false">10000/P63*"60:00.0"</f>
        <v>0.0312789330130324</v>
      </c>
      <c r="P63" s="43" t="n">
        <v>13321</v>
      </c>
      <c r="Q63" s="25" t="n">
        <f aca="false">"60:00.0"/R63*21097</f>
        <v>12957.7397505673</v>
      </c>
      <c r="R63" s="32" t="n">
        <v>0.0678391203703704</v>
      </c>
      <c r="S63" s="27" t="n">
        <f aca="false">T63*21097/42195</f>
        <v>0.0805883678292593</v>
      </c>
      <c r="T63" s="26" t="n">
        <v>0.161180555555556</v>
      </c>
      <c r="U63" s="19" t="n">
        <f aca="false">COUNTA(B63,D63,F63,H63,J63,L63,N63,P63,R63,T63)</f>
        <v>10</v>
      </c>
      <c r="V63" s="12"/>
    </row>
    <row r="64" customFormat="false" ht="12.8" hidden="false" customHeight="false" outlineLevel="0" collapsed="false">
      <c r="A64" s="19" t="n">
        <v>75</v>
      </c>
      <c r="B64" s="28" t="n">
        <f aca="false">D64/2</f>
        <v>0.00143373842592593</v>
      </c>
      <c r="C64" s="22" t="n">
        <f aca="false">D64/2</f>
        <v>0.00143373842592593</v>
      </c>
      <c r="D64" s="28" t="n">
        <f aca="false">F64/2</f>
        <v>0.00286747685185185</v>
      </c>
      <c r="E64" s="22" t="n">
        <f aca="false">F64/2</f>
        <v>0.00286747685185185</v>
      </c>
      <c r="F64" s="21" t="n">
        <v>0.0057349537037037</v>
      </c>
      <c r="G64" s="22" t="n">
        <f aca="false">H64*2/5</f>
        <v>0.00621296296296296</v>
      </c>
      <c r="H64" s="21" t="n">
        <v>0.0155324074074074</v>
      </c>
      <c r="I64" s="22" t="n">
        <f aca="false">J64*5/6</f>
        <v>0.0156606867283912</v>
      </c>
      <c r="J64" s="21" t="n">
        <v>0.0187928240740741</v>
      </c>
      <c r="K64" s="22" t="n">
        <f aca="false">6000/L64*"30:00.0"</f>
        <v>0.018893591293831</v>
      </c>
      <c r="L64" s="43" t="n">
        <v>6616</v>
      </c>
      <c r="M64" s="24" t="n">
        <f aca="false">"30:00.0"/N64*10000</f>
        <v>6560.5</v>
      </c>
      <c r="N64" s="28" t="n">
        <f aca="false">10000/P64*"60:00.0"</f>
        <v>0.0317557096765972</v>
      </c>
      <c r="O64" s="22" t="n">
        <f aca="false">10000/P64*"60:00.0"</f>
        <v>0.0317557096765972</v>
      </c>
      <c r="P64" s="43" t="n">
        <v>13121</v>
      </c>
      <c r="Q64" s="25" t="n">
        <f aca="false">"60:00.0"/R64*21097</f>
        <v>12292.6971384177</v>
      </c>
      <c r="R64" s="32" t="n">
        <v>0.0715092592592593</v>
      </c>
      <c r="S64" s="25"/>
      <c r="T64" s="27"/>
      <c r="U64" s="19" t="n">
        <f aca="false">COUNTA(B64,D64,F64,H64,J64,L64,N64,P64,R64,T64)</f>
        <v>9</v>
      </c>
      <c r="V64" s="12"/>
      <c r="W64" s="12" t="s">
        <v>23</v>
      </c>
    </row>
    <row r="65" customFormat="false" ht="12.8" hidden="false" customHeight="false" outlineLevel="0" collapsed="false">
      <c r="A65" s="19" t="n">
        <v>76</v>
      </c>
      <c r="B65" s="21" t="n">
        <v>0.00133217592592593</v>
      </c>
      <c r="C65" s="22" t="n">
        <f aca="false">D65/2</f>
        <v>0.0014068287037037</v>
      </c>
      <c r="D65" s="21" t="n">
        <v>0.00281365740740741</v>
      </c>
      <c r="E65" s="22" t="n">
        <f aca="false">F65/2</f>
        <v>0.00293344907407407</v>
      </c>
      <c r="F65" s="21" t="n">
        <v>0.00586689814814815</v>
      </c>
      <c r="G65" s="22" t="n">
        <f aca="false">H65*2/5</f>
        <v>0.00607314814814815</v>
      </c>
      <c r="H65" s="21" t="n">
        <v>0.0151828703703704</v>
      </c>
      <c r="I65" s="22" t="n">
        <f aca="false">J65*5/6</f>
        <v>0.0153125</v>
      </c>
      <c r="J65" s="21" t="n">
        <v>0.018375</v>
      </c>
      <c r="K65" s="22" t="n">
        <f aca="false">6000/L65*"30:00.0"</f>
        <v>0.0184692671394792</v>
      </c>
      <c r="L65" s="43" t="n">
        <v>6768</v>
      </c>
      <c r="M65" s="24" t="n">
        <f aca="false">"30:00.0"/N65*10000</f>
        <v>6666</v>
      </c>
      <c r="N65" s="28" t="n">
        <f aca="false">10000/P65*"60:00.0"</f>
        <v>0.0312531253125347</v>
      </c>
      <c r="O65" s="22" t="n">
        <f aca="false">10000/P65*"60:00.0"</f>
        <v>0.0312531253125347</v>
      </c>
      <c r="P65" s="43" t="n">
        <v>13332</v>
      </c>
      <c r="Q65" s="25" t="n">
        <f aca="false">"60:00.0"/R65*21097</f>
        <v>12864.2422805264</v>
      </c>
      <c r="R65" s="32" t="n">
        <v>0.0683321759259259</v>
      </c>
      <c r="S65" s="27" t="n">
        <f aca="false">T65*21097/42195</f>
        <v>0.073074657015706</v>
      </c>
      <c r="T65" s="26" t="n">
        <v>0.146152777777778</v>
      </c>
      <c r="U65" s="19" t="n">
        <f aca="false">COUNTA(B65,D65,F65,H65,J65,L65,N65,P65,R65,T65)</f>
        <v>10</v>
      </c>
      <c r="V65" s="12"/>
    </row>
    <row r="66" customFormat="false" ht="12.8" hidden="false" customHeight="false" outlineLevel="0" collapsed="false">
      <c r="A66" s="19" t="n">
        <v>77</v>
      </c>
      <c r="B66" s="21" t="n">
        <v>0.00146759259259259</v>
      </c>
      <c r="C66" s="22" t="n">
        <f aca="false">D66/2</f>
        <v>0.0014681712962963</v>
      </c>
      <c r="D66" s="21" t="n">
        <v>0.00293634259259259</v>
      </c>
      <c r="E66" s="22" t="n">
        <f aca="false">F66/2</f>
        <v>0.00299247685185185</v>
      </c>
      <c r="F66" s="21" t="n">
        <v>0.0059849537037037</v>
      </c>
      <c r="G66" s="22" t="n">
        <f aca="false">H66*2/5</f>
        <v>0.00629351851851852</v>
      </c>
      <c r="H66" s="21" t="n">
        <v>0.0157337962962963</v>
      </c>
      <c r="I66" s="22" t="n">
        <f aca="false">J66*5/6</f>
        <v>0.0160231759216551</v>
      </c>
      <c r="J66" s="28" t="n">
        <f aca="false">6000/L66*"30:00.0"</f>
        <v>0.0192278111059838</v>
      </c>
      <c r="K66" s="22" t="n">
        <f aca="false">6000/L66*"30:00.0"</f>
        <v>0.0192278111059838</v>
      </c>
      <c r="L66" s="43" t="n">
        <v>6501</v>
      </c>
      <c r="M66" s="24" t="n">
        <f aca="false">"30:00.0"/N66*10000</f>
        <v>6321.33450395084</v>
      </c>
      <c r="N66" s="21" t="n">
        <v>0.0329571759259259</v>
      </c>
      <c r="O66" s="22" t="n">
        <f aca="false">10000/P66*"60:00.0"</f>
        <v>0.0332455650416204</v>
      </c>
      <c r="P66" s="43" t="n">
        <v>12533</v>
      </c>
      <c r="Q66" s="25" t="n">
        <f aca="false">"60:00.0"/R66*21097</f>
        <v>12208.1270494438</v>
      </c>
      <c r="R66" s="32" t="n">
        <v>0.0720046296296296</v>
      </c>
      <c r="S66" s="25"/>
      <c r="T66" s="27"/>
      <c r="U66" s="19" t="n">
        <f aca="false">COUNTA(B66,D66,F66,H66,J66,L66,N66,P66,R66,T66)</f>
        <v>9</v>
      </c>
      <c r="V66" s="12"/>
    </row>
    <row r="67" customFormat="false" ht="12.8" hidden="false" customHeight="false" outlineLevel="0" collapsed="false">
      <c r="A67" s="19" t="n">
        <v>78</v>
      </c>
      <c r="B67" s="28" t="n">
        <f aca="false">D67/2</f>
        <v>0.00156597222222222</v>
      </c>
      <c r="C67" s="22" t="n">
        <f aca="false">D67/2</f>
        <v>0.00156597222222222</v>
      </c>
      <c r="D67" s="21" t="n">
        <v>0.00313194444444444</v>
      </c>
      <c r="E67" s="22" t="n">
        <f aca="false">F67/2</f>
        <v>0.00324189814814815</v>
      </c>
      <c r="F67" s="21" t="n">
        <v>0.0064837962962963</v>
      </c>
      <c r="G67" s="22" t="n">
        <f aca="false">H67*2/5</f>
        <v>0.00667268518518519</v>
      </c>
      <c r="H67" s="21" t="n">
        <v>0.016681712962963</v>
      </c>
      <c r="I67" s="22" t="n">
        <f aca="false">J67*5/6</f>
        <v>0.0169363425925926</v>
      </c>
      <c r="J67" s="28" t="n">
        <f aca="false">6000/L67*"30:00.0"</f>
        <v>0.0203236111111111</v>
      </c>
      <c r="K67" s="22" t="n">
        <f aca="false">6000/L67*"30:00.0"</f>
        <v>0.0203236111111111</v>
      </c>
      <c r="L67" s="44" t="n">
        <f aca="false">"30:00.0"/N67*10000</f>
        <v>6150.48178774004</v>
      </c>
      <c r="M67" s="24" t="n">
        <f aca="false">"30:00.0"/N67*10000</f>
        <v>6150.48178774004</v>
      </c>
      <c r="N67" s="21" t="n">
        <v>0.0338726851851852</v>
      </c>
      <c r="O67" s="22" t="n">
        <f aca="false">10000/P67*"60:00.0"</f>
        <v>0.0354609929078009</v>
      </c>
      <c r="P67" s="43" t="n">
        <v>11750</v>
      </c>
      <c r="Q67" s="25" t="n">
        <f aca="false">"60:00.0"/R67*21097</f>
        <v>10828.2292557742</v>
      </c>
      <c r="R67" s="32" t="n">
        <v>0.0811805555555556</v>
      </c>
      <c r="S67" s="25"/>
      <c r="T67" s="27"/>
      <c r="U67" s="19" t="n">
        <f aca="false">COUNTA(B67,D67,F67,H67,J67,L67,N67,P67,R67,T67)</f>
        <v>9</v>
      </c>
      <c r="V67" s="12"/>
    </row>
    <row r="68" customFormat="false" ht="12.8" hidden="false" customHeight="false" outlineLevel="0" collapsed="false">
      <c r="A68" s="19" t="n">
        <v>79</v>
      </c>
      <c r="B68" s="28" t="n">
        <f aca="false">D68/2</f>
        <v>0.00156655092592593</v>
      </c>
      <c r="C68" s="22" t="n">
        <f aca="false">D68/2</f>
        <v>0.00156655092592593</v>
      </c>
      <c r="D68" s="28" t="n">
        <f aca="false">F68/2</f>
        <v>0.00313310185185185</v>
      </c>
      <c r="E68" s="22" t="n">
        <f aca="false">F68/2</f>
        <v>0.00313310185185185</v>
      </c>
      <c r="F68" s="21" t="n">
        <v>0.0062662037037037</v>
      </c>
      <c r="G68" s="22" t="n">
        <f aca="false">H68*2/5</f>
        <v>0.00705975375578704</v>
      </c>
      <c r="H68" s="28" t="n">
        <f aca="false">J68*5/6</f>
        <v>0.0176493843894676</v>
      </c>
      <c r="I68" s="22" t="n">
        <f aca="false">J68*5/6</f>
        <v>0.0176493843894676</v>
      </c>
      <c r="J68" s="28" t="n">
        <f aca="false">6000/L68*"30:00.0"</f>
        <v>0.0211792612673727</v>
      </c>
      <c r="K68" s="22" t="n">
        <f aca="false">6000/L68*"30:00.0"</f>
        <v>0.0211792612673727</v>
      </c>
      <c r="L68" s="43" t="n">
        <v>5902</v>
      </c>
      <c r="M68" s="24" t="n">
        <f aca="false">"30:00.0"/N68*10000</f>
        <v>5629.75010164827</v>
      </c>
      <c r="N68" s="21" t="n">
        <v>0.037005787037037</v>
      </c>
      <c r="O68" s="22" t="n">
        <f aca="false">10000/P68*"60:00.0"</f>
        <v>0.037534156082037</v>
      </c>
      <c r="P68" s="43" t="n">
        <v>11101</v>
      </c>
      <c r="Q68" s="25" t="n">
        <f aca="false">"60:00.0"/R68*21097</f>
        <v>10646.0891505467</v>
      </c>
      <c r="R68" s="32" t="n">
        <v>0.0825694444444445</v>
      </c>
      <c r="S68" s="25"/>
      <c r="T68" s="27"/>
      <c r="U68" s="19" t="n">
        <f aca="false">COUNTA(B68,D68,F68,H68,J68,L68,N68,P68,R68,T68)</f>
        <v>9</v>
      </c>
      <c r="V68" s="12"/>
    </row>
    <row r="69" customFormat="false" ht="12.8" hidden="false" customHeight="false" outlineLevel="0" collapsed="false">
      <c r="A69" s="19" t="n">
        <v>80</v>
      </c>
      <c r="B69" s="28" t="n">
        <f aca="false">D69/2</f>
        <v>0.00149421296296296</v>
      </c>
      <c r="C69" s="22" t="n">
        <f aca="false">D69/2</f>
        <v>0.00149421296296296</v>
      </c>
      <c r="D69" s="21" t="n">
        <v>0.00298842592592593</v>
      </c>
      <c r="E69" s="22" t="n">
        <f aca="false">F69/2</f>
        <v>0.00305266203703704</v>
      </c>
      <c r="F69" s="21" t="n">
        <v>0.00610532407407407</v>
      </c>
      <c r="G69" s="22" t="n">
        <f aca="false">H69*2/5</f>
        <v>0.00642083333333333</v>
      </c>
      <c r="H69" s="21" t="n">
        <v>0.0160520833333333</v>
      </c>
      <c r="I69" s="22" t="n">
        <f aca="false">J69*5/6</f>
        <v>0.0161564429012384</v>
      </c>
      <c r="J69" s="21" t="n">
        <v>0.0193877314814815</v>
      </c>
      <c r="K69" s="22" t="n">
        <f aca="false">6000/L69*"30:00.0"</f>
        <v>0.0195587544985185</v>
      </c>
      <c r="L69" s="43" t="n">
        <v>6391</v>
      </c>
      <c r="M69" s="24" t="n">
        <f aca="false">"30:00.0"/N69*10000</f>
        <v>6272.21409157432</v>
      </c>
      <c r="N69" s="21" t="n">
        <v>0.0332152777777778</v>
      </c>
      <c r="O69" s="22" t="n">
        <f aca="false">10000/P69*"60:00.0"</f>
        <v>0.0385018172857755</v>
      </c>
      <c r="P69" s="43" t="n">
        <v>10822</v>
      </c>
      <c r="Q69" s="25" t="n">
        <f aca="false">"60:00.0"/R69*21097</f>
        <v>9862.25165562914</v>
      </c>
      <c r="R69" s="32" t="n">
        <v>0.0891319444444444</v>
      </c>
      <c r="S69" s="25"/>
      <c r="T69" s="27"/>
      <c r="U69" s="19" t="n">
        <f aca="false">COUNTA(B69,D69,F69,H69,J69,L69,N69,P69,R69,T69)</f>
        <v>9</v>
      </c>
      <c r="V69" s="12"/>
    </row>
    <row r="70" customFormat="false" ht="12.8" hidden="false" customHeight="false" outlineLevel="0" collapsed="false">
      <c r="A70" s="19" t="n">
        <v>81</v>
      </c>
      <c r="B70" s="28" t="n">
        <f aca="false">D70/2</f>
        <v>0.00147569444444444</v>
      </c>
      <c r="C70" s="22" t="n">
        <f aca="false">D70/2</f>
        <v>0.00147569444444444</v>
      </c>
      <c r="D70" s="28" t="n">
        <f aca="false">F70/2</f>
        <v>0.00295138888888889</v>
      </c>
      <c r="E70" s="22" t="n">
        <f aca="false">F70/2</f>
        <v>0.00295138888888889</v>
      </c>
      <c r="F70" s="21" t="n">
        <v>0.00590277777777778</v>
      </c>
      <c r="G70" s="22" t="n">
        <f aca="false">H70*2/5</f>
        <v>0.00651856487275463</v>
      </c>
      <c r="H70" s="28" t="n">
        <f aca="false">J70*5/6</f>
        <v>0.0162964121818981</v>
      </c>
      <c r="I70" s="22" t="n">
        <f aca="false">J70*5/6</f>
        <v>0.0162964121818981</v>
      </c>
      <c r="J70" s="28" t="n">
        <f aca="false">6000/L70*"30:00.0"</f>
        <v>0.0195556946182755</v>
      </c>
      <c r="K70" s="22" t="n">
        <f aca="false">6000/L70*"30:00.0"</f>
        <v>0.0195556946182755</v>
      </c>
      <c r="L70" s="43" t="n">
        <v>6392</v>
      </c>
      <c r="M70" s="24" t="n">
        <f aca="false">"30:00.0"/N70*10000</f>
        <v>6111.22428193114</v>
      </c>
      <c r="N70" s="21" t="n">
        <v>0.0340902777777778</v>
      </c>
      <c r="O70" s="22" t="n">
        <f aca="false">10000/P70*"60:00.0"</f>
        <v>0.0405978601486227</v>
      </c>
      <c r="P70" s="44" t="n">
        <f aca="false">"60:00.0"/R70*21097</f>
        <v>10263.266712612</v>
      </c>
      <c r="Q70" s="25" t="n">
        <f aca="false">"60:00.0"/R70*21097</f>
        <v>10263.266712612</v>
      </c>
      <c r="R70" s="32" t="n">
        <v>0.0856493055555556</v>
      </c>
      <c r="S70" s="25"/>
      <c r="T70" s="27"/>
      <c r="U70" s="19" t="n">
        <f aca="false">COUNTA(B70,D70,F70,H70,J70,L70,N70,P70,R70,T70)</f>
        <v>9</v>
      </c>
      <c r="V70" s="12"/>
    </row>
    <row r="71" customFormat="false" ht="12.8" hidden="false" customHeight="false" outlineLevel="0" collapsed="false">
      <c r="A71" s="19" t="n">
        <v>82</v>
      </c>
      <c r="B71" s="21" t="n">
        <v>0.00149421296296296</v>
      </c>
      <c r="C71" s="22" t="n">
        <f aca="false">D71/2</f>
        <v>0.00149826388888889</v>
      </c>
      <c r="D71" s="21" t="n">
        <v>0.00299652777777778</v>
      </c>
      <c r="E71" s="22" t="n">
        <f aca="false">F71/2</f>
        <v>0.00311979166666667</v>
      </c>
      <c r="F71" s="21" t="n">
        <v>0.00623958333333333</v>
      </c>
      <c r="G71" s="22" t="n">
        <f aca="false">H71*2/5</f>
        <v>0.00664722222222222</v>
      </c>
      <c r="H71" s="21" t="n">
        <v>0.0166180555555556</v>
      </c>
      <c r="I71" s="22" t="n">
        <f aca="false">J71*5/6</f>
        <v>0.0167174878296644</v>
      </c>
      <c r="J71" s="28" t="n">
        <f aca="false">6000/L71*"30:00.0"</f>
        <v>0.0200609853956019</v>
      </c>
      <c r="K71" s="22" t="n">
        <f aca="false">6000/L71*"30:00.0"</f>
        <v>0.0200609853956019</v>
      </c>
      <c r="L71" s="43" t="n">
        <v>6231</v>
      </c>
      <c r="M71" s="24" t="n">
        <f aca="false">"30:00.0"/N71*10000</f>
        <v>5506.43947505278</v>
      </c>
      <c r="N71" s="21" t="n">
        <v>0.0378344907407407</v>
      </c>
      <c r="O71" s="22" t="n">
        <f aca="false">10000/P71*"60:00.0"</f>
        <v>0.0400371783595718</v>
      </c>
      <c r="P71" s="44" t="n">
        <f aca="false">"60:00.0"/R71*21097</f>
        <v>10406.9937927349</v>
      </c>
      <c r="Q71" s="25" t="n">
        <f aca="false">"60:00.0"/R71*21097</f>
        <v>10406.9937927349</v>
      </c>
      <c r="R71" s="32" t="n">
        <v>0.0844664351851852</v>
      </c>
      <c r="S71" s="25"/>
      <c r="T71" s="55"/>
      <c r="U71" s="19" t="n">
        <f aca="false">COUNTA(B71,D71,F71,H71,J71,L71,N71,P71,R71,T71)</f>
        <v>9</v>
      </c>
      <c r="V71" s="12"/>
    </row>
    <row r="72" customFormat="false" ht="12.8" hidden="false" customHeight="false" outlineLevel="0" collapsed="false">
      <c r="A72" s="19" t="n">
        <v>83</v>
      </c>
      <c r="B72" s="28" t="n">
        <f aca="false">D72/2</f>
        <v>0.00162962962962963</v>
      </c>
      <c r="C72" s="22" t="n">
        <f aca="false">D72/2</f>
        <v>0.00162962962962963</v>
      </c>
      <c r="D72" s="21" t="n">
        <v>0.00325925925925926</v>
      </c>
      <c r="E72" s="22" t="n">
        <f aca="false">F72/2</f>
        <v>0.00356423611111111</v>
      </c>
      <c r="F72" s="21" t="n">
        <v>0.00712847222222222</v>
      </c>
      <c r="G72" s="22" t="n">
        <f aca="false">H72*2/5</f>
        <v>0.00729899691357639</v>
      </c>
      <c r="H72" s="28" t="n">
        <f aca="false">J72*5/6</f>
        <v>0.0182474922839468</v>
      </c>
      <c r="I72" s="22" t="n">
        <f aca="false">J72*5/6</f>
        <v>0.0182474922839468</v>
      </c>
      <c r="J72" s="21" t="n">
        <v>0.0218969907407407</v>
      </c>
      <c r="K72" s="22" t="n">
        <f aca="false">6000/L72*"30:00.0"</f>
        <v>0.0229105571847454</v>
      </c>
      <c r="L72" s="43" t="n">
        <v>5456</v>
      </c>
      <c r="M72" s="24" t="n">
        <f aca="false">"30:00.0"/N72*10000</f>
        <v>5182.9882806876</v>
      </c>
      <c r="N72" s="21" t="n">
        <v>0.0401956018518519</v>
      </c>
      <c r="O72" s="22" t="n">
        <f aca="false">10000/P72*"60:00.0"</f>
        <v>0.0410873352397801</v>
      </c>
      <c r="P72" s="43" t="n">
        <v>10141</v>
      </c>
      <c r="Q72" s="23"/>
      <c r="R72" s="55"/>
      <c r="S72" s="25"/>
      <c r="T72" s="55"/>
      <c r="U72" s="19" t="n">
        <f aca="false">COUNTA(B72,D72,F72,H72,J72,L72,N72,P72,R72,T72)</f>
        <v>8</v>
      </c>
      <c r="V72" s="12"/>
    </row>
    <row r="73" customFormat="false" ht="12.8" hidden="false" customHeight="false" outlineLevel="0" collapsed="false">
      <c r="A73" s="19" t="n">
        <v>84</v>
      </c>
      <c r="B73" s="21" t="n">
        <v>0.00170138888888889</v>
      </c>
      <c r="C73" s="22" t="n">
        <f aca="false">D73/2</f>
        <v>0.00175405092592593</v>
      </c>
      <c r="D73" s="21" t="n">
        <v>0.00350810185185185</v>
      </c>
      <c r="E73" s="22" t="n">
        <f aca="false">F73/2</f>
        <v>0.00361111111111111</v>
      </c>
      <c r="F73" s="21" t="n">
        <v>0.00722222222222222</v>
      </c>
      <c r="G73" s="22" t="n">
        <f aca="false">H73*2/5</f>
        <v>0.00736496913579861</v>
      </c>
      <c r="H73" s="28" t="n">
        <f aca="false">J73*5/6</f>
        <v>0.0184124228395023</v>
      </c>
      <c r="I73" s="22" t="n">
        <f aca="false">J73*5/6</f>
        <v>0.0184124228395023</v>
      </c>
      <c r="J73" s="21" t="n">
        <v>0.0220949074074074</v>
      </c>
      <c r="K73" s="22" t="n">
        <f aca="false">6000/L73*"30:00.0"</f>
        <v>0.0226613488034838</v>
      </c>
      <c r="L73" s="43" t="n">
        <v>5516</v>
      </c>
      <c r="M73" s="25"/>
      <c r="N73" s="55"/>
      <c r="O73" s="42"/>
      <c r="P73" s="43" t="n">
        <v>8625</v>
      </c>
      <c r="Q73" s="23"/>
      <c r="R73" s="55"/>
      <c r="S73" s="25"/>
      <c r="T73" s="55"/>
      <c r="U73" s="19" t="n">
        <f aca="false">COUNTA(B73,D73,F73,H73,J73,L73,N73,P73,R73,T73)</f>
        <v>7</v>
      </c>
      <c r="V73" s="12"/>
    </row>
    <row r="74" customFormat="false" ht="12.8" hidden="false" customHeight="false" outlineLevel="0" collapsed="false">
      <c r="A74" s="19" t="n">
        <v>85</v>
      </c>
      <c r="B74" s="21" t="n">
        <v>0.00163541666666667</v>
      </c>
      <c r="C74" s="22" t="n">
        <f aca="false">D74/2</f>
        <v>0.00173553240740741</v>
      </c>
      <c r="D74" s="21" t="n">
        <v>0.00347106481481482</v>
      </c>
      <c r="E74" s="22" t="n">
        <f aca="false">F74/2</f>
        <v>0.00358738425925926</v>
      </c>
      <c r="F74" s="21" t="n">
        <v>0.00717476851851852</v>
      </c>
      <c r="G74" s="22" t="n">
        <f aca="false">H74*2/5</f>
        <v>0.00775771116489583</v>
      </c>
      <c r="H74" s="28" t="n">
        <f aca="false">J74*5/6</f>
        <v>0.0193942779122454</v>
      </c>
      <c r="I74" s="22" t="n">
        <f aca="false">J74*5/6</f>
        <v>0.0193942779122454</v>
      </c>
      <c r="J74" s="28" t="n">
        <f aca="false">6000/L74*"30:00.0"</f>
        <v>0.0232731334946991</v>
      </c>
      <c r="K74" s="22" t="n">
        <f aca="false">6000/L74*"30:00.0"</f>
        <v>0.0232731334946991</v>
      </c>
      <c r="L74" s="43" t="n">
        <v>5371</v>
      </c>
      <c r="M74" s="24" t="n">
        <f aca="false">"30:00.0"/N74*10000</f>
        <v>4354.66311842264</v>
      </c>
      <c r="N74" s="21" t="n">
        <v>0.0478414351851852</v>
      </c>
      <c r="O74" s="42"/>
      <c r="P74" s="55"/>
      <c r="Q74" s="23"/>
      <c r="R74" s="55"/>
      <c r="S74" s="25"/>
      <c r="T74" s="55"/>
      <c r="U74" s="19" t="n">
        <f aca="false">COUNTA(B74,D74,F74,H74,J74,L74,N74,P74,R74,T74)</f>
        <v>7</v>
      </c>
      <c r="V74" s="12"/>
    </row>
    <row r="75" customFormat="false" ht="12.8" hidden="false" customHeight="false" outlineLevel="0" collapsed="false">
      <c r="A75" s="19" t="n">
        <v>86</v>
      </c>
      <c r="B75" s="28" t="n">
        <f aca="false">D75/2</f>
        <v>0.00181597222222222</v>
      </c>
      <c r="C75" s="22" t="n">
        <f aca="false">D75/2</f>
        <v>0.00181597222222222</v>
      </c>
      <c r="D75" s="28" t="n">
        <f aca="false">F75/2</f>
        <v>0.00363194444444444</v>
      </c>
      <c r="E75" s="22" t="n">
        <f aca="false">F75/2</f>
        <v>0.00363194444444444</v>
      </c>
      <c r="F75" s="21" t="n">
        <v>0.00726388888888889</v>
      </c>
      <c r="G75" s="42"/>
      <c r="H75" s="33"/>
      <c r="I75" s="42"/>
      <c r="J75" s="21" t="n">
        <v>0.0262303240740741</v>
      </c>
      <c r="K75" s="42"/>
      <c r="L75" s="55"/>
      <c r="M75" s="25"/>
      <c r="N75" s="33"/>
      <c r="O75" s="42"/>
      <c r="P75" s="43" t="n">
        <v>11089</v>
      </c>
      <c r="Q75" s="23"/>
      <c r="R75" s="55"/>
      <c r="S75" s="25"/>
      <c r="T75" s="55"/>
      <c r="U75" s="19" t="n">
        <f aca="false">COUNTA(B75,D75,F75,H75,J75,L75,N75,P75,R75,T75)</f>
        <v>5</v>
      </c>
      <c r="V75" s="12"/>
    </row>
    <row r="76" customFormat="false" ht="12.8" hidden="false" customHeight="false" outlineLevel="0" collapsed="false">
      <c r="A76" s="19" t="n">
        <v>87</v>
      </c>
      <c r="B76" s="28" t="n">
        <f aca="false">D76/2</f>
        <v>0.00178993055555556</v>
      </c>
      <c r="C76" s="22" t="n">
        <f aca="false">D76/2</f>
        <v>0.00178993055555556</v>
      </c>
      <c r="D76" s="21" t="n">
        <v>0.00357986111111111</v>
      </c>
      <c r="E76" s="22" t="n">
        <f aca="false">F76/2</f>
        <v>0.00389525462962963</v>
      </c>
      <c r="F76" s="21" t="n">
        <v>0.00779050925925926</v>
      </c>
      <c r="G76" s="22" t="n">
        <f aca="false">H76*2/5</f>
        <v>0.00807493540052083</v>
      </c>
      <c r="H76" s="28" t="n">
        <f aca="false">J76*5/6</f>
        <v>0.0201873385012963</v>
      </c>
      <c r="I76" s="22" t="n">
        <f aca="false">J76*5/6</f>
        <v>0.0201873385012963</v>
      </c>
      <c r="J76" s="28" t="n">
        <f aca="false">6000/L76*"30:00.0"</f>
        <v>0.0242248062015509</v>
      </c>
      <c r="K76" s="22" t="n">
        <f aca="false">6000/L76*"30:00.0"</f>
        <v>0.0242248062015509</v>
      </c>
      <c r="L76" s="43" t="n">
        <v>5160</v>
      </c>
      <c r="M76" s="24" t="n">
        <f aca="false">"30:00.0"/N76*10000</f>
        <v>4579.57002925836</v>
      </c>
      <c r="N76" s="21" t="n">
        <v>0.0454918981481482</v>
      </c>
      <c r="O76" s="42"/>
      <c r="P76" s="55"/>
      <c r="Q76" s="23"/>
      <c r="R76" s="55"/>
      <c r="S76" s="25"/>
      <c r="T76" s="55"/>
      <c r="U76" s="19"/>
      <c r="V76" s="12"/>
    </row>
    <row r="77" customFormat="false" ht="12.8" hidden="false" customHeight="false" outlineLevel="0" collapsed="false">
      <c r="A77" s="19" t="n">
        <v>88</v>
      </c>
      <c r="B77" s="21" t="n">
        <v>0.00166550925925926</v>
      </c>
      <c r="C77" s="22" t="n">
        <f aca="false">D77/2</f>
        <v>0.00185358796296296</v>
      </c>
      <c r="D77" s="21" t="n">
        <v>0.00370717592592593</v>
      </c>
      <c r="E77" s="22" t="n">
        <f aca="false">F77/2</f>
        <v>0.00391145833333333</v>
      </c>
      <c r="F77" s="21" t="n">
        <v>0.00782291666666667</v>
      </c>
      <c r="G77" s="22" t="n">
        <f aca="false">H77*2/5</f>
        <v>0.01025</v>
      </c>
      <c r="H77" s="21" t="n">
        <v>0.025625</v>
      </c>
      <c r="I77" s="42"/>
      <c r="J77" s="33"/>
      <c r="K77" s="42"/>
      <c r="L77" s="55"/>
      <c r="M77" s="25"/>
      <c r="N77" s="21" t="n">
        <v>0.04175</v>
      </c>
      <c r="O77" s="22" t="n">
        <f aca="false">10000/P77*"60:00.0"</f>
        <v>0.0514657444005324</v>
      </c>
      <c r="P77" s="43" t="n">
        <v>8096</v>
      </c>
      <c r="Q77" s="23"/>
      <c r="R77" s="55"/>
      <c r="S77" s="25"/>
      <c r="T77" s="55"/>
      <c r="U77" s="19"/>
      <c r="V77" s="12"/>
    </row>
    <row r="78" customFormat="false" ht="12.8" hidden="false" customHeight="false" outlineLevel="0" collapsed="false">
      <c r="A78" s="19" t="n">
        <v>89</v>
      </c>
      <c r="B78" s="28" t="n">
        <f aca="false">D78/2</f>
        <v>0.00177025462962963</v>
      </c>
      <c r="C78" s="22" t="n">
        <f aca="false">D78/2</f>
        <v>0.00177025462962963</v>
      </c>
      <c r="D78" s="28" t="n">
        <f aca="false">F78/2</f>
        <v>0.00354050925925926</v>
      </c>
      <c r="E78" s="22" t="n">
        <f aca="false">F78/2</f>
        <v>0.00354050925925926</v>
      </c>
      <c r="F78" s="21" t="n">
        <v>0.00708101851851852</v>
      </c>
      <c r="G78" s="42"/>
      <c r="H78" s="33"/>
      <c r="I78" s="42"/>
      <c r="J78" s="21" t="n">
        <v>0.034056712962963</v>
      </c>
      <c r="K78" s="42"/>
      <c r="L78" s="55"/>
      <c r="M78" s="25"/>
      <c r="N78" s="21"/>
      <c r="O78" s="42"/>
      <c r="P78" s="43"/>
      <c r="Q78" s="23"/>
      <c r="R78" s="55"/>
      <c r="S78" s="25"/>
      <c r="T78" s="55"/>
      <c r="U78" s="19"/>
      <c r="V78" s="12"/>
    </row>
    <row r="79" customFormat="false" ht="12.8" hidden="false" customHeight="false" outlineLevel="0" collapsed="false">
      <c r="A79" s="19" t="n">
        <v>90</v>
      </c>
      <c r="B79" s="21" t="n">
        <v>0.00185069444444444</v>
      </c>
      <c r="C79" s="33"/>
      <c r="D79" s="21"/>
      <c r="E79" s="33"/>
      <c r="F79" s="21" t="n">
        <v>0.00709490740740741</v>
      </c>
      <c r="G79" s="22" t="n">
        <f aca="false">H79*2/5</f>
        <v>0.00841296296296296</v>
      </c>
      <c r="H79" s="21" t="n">
        <v>0.0210324074074074</v>
      </c>
      <c r="I79" s="42"/>
      <c r="J79" s="33"/>
      <c r="K79" s="42"/>
      <c r="L79" s="55"/>
      <c r="M79" s="25"/>
      <c r="N79" s="21" t="n">
        <v>0.0454733796296296</v>
      </c>
      <c r="O79" s="42"/>
      <c r="P79" s="55"/>
      <c r="Q79" s="23"/>
      <c r="R79" s="55"/>
      <c r="S79" s="25"/>
      <c r="T79" s="55"/>
      <c r="U79" s="19" t="n">
        <f aca="false">COUNTA(B79,D79,F79,H79,J79,L79,N79,P79,R79,T79)</f>
        <v>4</v>
      </c>
      <c r="V79" s="12"/>
      <c r="W79" s="12" t="s">
        <v>11</v>
      </c>
    </row>
    <row r="80" customFormat="false" ht="12.8" hidden="false" customHeight="false" outlineLevel="0" collapsed="false">
      <c r="A80" s="19" t="n">
        <v>91</v>
      </c>
      <c r="B80" s="21" t="n">
        <v>0.00172222222222222</v>
      </c>
      <c r="C80" s="22" t="n">
        <f aca="false">D80/2</f>
        <v>0.0017974537037037</v>
      </c>
      <c r="D80" s="21" t="n">
        <v>0.00359490740740741</v>
      </c>
      <c r="E80" s="33"/>
      <c r="F80" s="21"/>
      <c r="G80" s="22"/>
      <c r="H80" s="21"/>
      <c r="I80" s="42"/>
      <c r="J80" s="33"/>
      <c r="K80" s="42"/>
      <c r="L80" s="55"/>
      <c r="M80" s="25"/>
      <c r="N80" s="21"/>
      <c r="O80" s="42"/>
      <c r="P80" s="55"/>
      <c r="Q80" s="23"/>
      <c r="R80" s="55"/>
      <c r="S80" s="25"/>
      <c r="T80" s="55"/>
      <c r="U80" s="19"/>
      <c r="V80" s="12"/>
    </row>
    <row r="81" customFormat="false" ht="12.8" hidden="false" customHeight="false" outlineLevel="0" collapsed="false">
      <c r="A81" s="19" t="n">
        <v>92</v>
      </c>
      <c r="B81" s="55"/>
      <c r="C81" s="33"/>
      <c r="D81" s="21" t="n">
        <v>0.00394907407407407</v>
      </c>
      <c r="E81" s="22" t="n">
        <f aca="false">F81/2</f>
        <v>0.004390625</v>
      </c>
      <c r="F81" s="21" t="n">
        <v>0.00878125</v>
      </c>
      <c r="G81" s="42"/>
      <c r="H81" s="21"/>
      <c r="I81" s="42"/>
      <c r="J81" s="33"/>
      <c r="K81" s="42"/>
      <c r="L81" s="55"/>
      <c r="M81" s="25"/>
      <c r="N81" s="21"/>
      <c r="O81" s="42"/>
      <c r="P81" s="55"/>
      <c r="Q81" s="23"/>
      <c r="R81" s="55"/>
      <c r="S81" s="25"/>
      <c r="T81" s="55"/>
      <c r="U81" s="19"/>
      <c r="V81" s="12"/>
    </row>
    <row r="82" customFormat="false" ht="12.8" hidden="false" customHeight="false" outlineLevel="0" collapsed="false">
      <c r="A82" s="19" t="n">
        <v>93</v>
      </c>
      <c r="B82" s="21" t="n">
        <v>0.00208333333333333</v>
      </c>
      <c r="C82" s="33"/>
      <c r="D82" s="21"/>
      <c r="E82" s="33"/>
      <c r="F82" s="21"/>
      <c r="G82" s="42"/>
      <c r="H82" s="21" t="n">
        <v>0.0247222222222222</v>
      </c>
      <c r="I82" s="42"/>
      <c r="J82" s="33"/>
      <c r="K82" s="42"/>
      <c r="L82" s="55"/>
      <c r="M82" s="25"/>
      <c r="N82" s="21"/>
      <c r="O82" s="42"/>
      <c r="P82" s="55"/>
      <c r="Q82" s="23"/>
      <c r="R82" s="55"/>
      <c r="S82" s="25"/>
      <c r="T82" s="55"/>
      <c r="U82" s="19"/>
      <c r="V82" s="12"/>
    </row>
    <row r="83" customFormat="false" ht="12.8" hidden="false" customHeight="false" outlineLevel="0" collapsed="false">
      <c r="A83" s="19" t="n">
        <v>94</v>
      </c>
      <c r="B83" s="21" t="n">
        <v>0.00204976851851852</v>
      </c>
      <c r="C83" s="33"/>
      <c r="D83" s="21"/>
      <c r="E83" s="33"/>
      <c r="F83" s="21" t="n">
        <v>0.00862384259259259</v>
      </c>
      <c r="G83" s="42"/>
      <c r="H83" s="33"/>
      <c r="I83" s="42"/>
      <c r="J83" s="33"/>
      <c r="K83" s="42"/>
      <c r="L83" s="55"/>
      <c r="M83" s="25"/>
      <c r="N83" s="21"/>
      <c r="O83" s="42"/>
      <c r="P83" s="55"/>
      <c r="Q83" s="23"/>
      <c r="R83" s="55"/>
      <c r="S83" s="25"/>
      <c r="T83" s="55"/>
      <c r="U83" s="19"/>
      <c r="V83" s="12"/>
    </row>
    <row r="84" customFormat="false" ht="12.8" hidden="false" customHeight="false" outlineLevel="0" collapsed="false">
      <c r="A84" s="19" t="n">
        <v>95</v>
      </c>
      <c r="B84" s="21"/>
      <c r="C84" s="33"/>
      <c r="D84" s="21" t="n">
        <v>0.0045</v>
      </c>
      <c r="E84" s="33"/>
      <c r="F84" s="21"/>
      <c r="G84" s="42"/>
      <c r="H84" s="33"/>
      <c r="I84" s="42"/>
      <c r="J84" s="33"/>
      <c r="K84" s="42"/>
      <c r="L84" s="55"/>
      <c r="M84" s="25"/>
      <c r="N84" s="21"/>
      <c r="O84" s="42"/>
      <c r="P84" s="55"/>
      <c r="Q84" s="23"/>
      <c r="R84" s="55"/>
      <c r="S84" s="25"/>
      <c r="T84" s="55"/>
      <c r="U84" s="19"/>
      <c r="V84" s="12"/>
    </row>
    <row r="85" customFormat="false" ht="12.8" hidden="false" customHeight="false" outlineLevel="0" collapsed="false">
      <c r="A85" s="19" t="n">
        <v>99</v>
      </c>
      <c r="B85" s="56"/>
      <c r="D85" s="56"/>
      <c r="F85" s="21" t="n">
        <v>0.00879513888888889</v>
      </c>
      <c r="H85" s="56"/>
      <c r="J85" s="56"/>
      <c r="L85" s="56"/>
      <c r="N85" s="56"/>
      <c r="P85" s="56"/>
      <c r="R85" s="55"/>
      <c r="T85" s="56"/>
      <c r="V85" s="12"/>
    </row>
    <row r="86" customFormat="false" ht="12.8" hidden="false" customHeight="false" outlineLevel="0" collapsed="false">
      <c r="A86" s="19" t="n">
        <v>100</v>
      </c>
      <c r="B86" s="56"/>
      <c r="D86" s="21" t="n">
        <v>0.00280208333333333</v>
      </c>
      <c r="F86" s="56"/>
      <c r="H86" s="56"/>
      <c r="J86" s="56"/>
      <c r="L86" s="56"/>
      <c r="N86" s="56"/>
      <c r="P86" s="56"/>
      <c r="R86" s="55"/>
      <c r="T86" s="56"/>
      <c r="V86" s="12"/>
    </row>
    <row r="87" customFormat="false" ht="12.8" hidden="false" customHeight="false" outlineLevel="0" collapsed="false">
      <c r="B87" s="57"/>
      <c r="D87" s="57"/>
      <c r="F87" s="57"/>
      <c r="H87" s="57"/>
      <c r="J87" s="17"/>
      <c r="L87" s="17"/>
      <c r="N87" s="17"/>
      <c r="P87" s="17"/>
      <c r="R87" s="27"/>
      <c r="V87" s="12"/>
    </row>
    <row r="88" customFormat="false" ht="12.8" hidden="false" customHeight="false" outlineLevel="0" collapsed="false">
      <c r="V88" s="12"/>
    </row>
    <row r="89" customFormat="false" ht="12.8" hidden="false" customHeight="false" outlineLevel="0" collapsed="false">
      <c r="V89" s="12"/>
    </row>
    <row r="90" customFormat="false" ht="12.8" hidden="false" customHeight="false" outlineLevel="0" collapsed="false">
      <c r="V90" s="12"/>
    </row>
    <row r="91" customFormat="false" ht="12.8" hidden="false" customHeight="false" outlineLevel="0" collapsed="false">
      <c r="V91" s="12"/>
    </row>
    <row r="92" customFormat="false" ht="12.8" hidden="false" customHeight="false" outlineLevel="0" collapsed="false">
      <c r="V92" s="12"/>
    </row>
    <row r="93" customFormat="false" ht="12.8" hidden="false" customHeight="false" outlineLevel="0" collapsed="false">
      <c r="V93" s="12"/>
    </row>
    <row r="94" customFormat="false" ht="12.8" hidden="false" customHeight="false" outlineLevel="0" collapsed="false">
      <c r="V94" s="12"/>
    </row>
    <row r="95" customFormat="false" ht="12.8" hidden="false" customHeight="false" outlineLevel="0" collapsed="false">
      <c r="V95" s="12"/>
    </row>
    <row r="96" customFormat="false" ht="12.8" hidden="false" customHeight="false" outlineLevel="0" collapsed="false">
      <c r="V96" s="12"/>
    </row>
    <row r="97" customFormat="false" ht="12.8" hidden="false" customHeight="false" outlineLevel="0" collapsed="false">
      <c r="V97" s="12"/>
    </row>
    <row r="98" customFormat="false" ht="12.8" hidden="false" customHeight="false" outlineLevel="0" collapsed="false">
      <c r="V98" s="12"/>
    </row>
    <row r="99" customFormat="false" ht="12.8" hidden="false" customHeight="false" outlineLevel="0" collapsed="false">
      <c r="V99" s="12"/>
      <c r="W99" s="12" t="s">
        <v>24</v>
      </c>
    </row>
    <row r="100" customFormat="false" ht="12.8" hidden="false" customHeight="false" outlineLevel="0" collapsed="false">
      <c r="V100" s="12"/>
    </row>
    <row r="101" customFormat="false" ht="12.8" hidden="false" customHeight="false" outlineLevel="0" collapsed="false">
      <c r="V101" s="12"/>
    </row>
    <row r="102" customFormat="false" ht="12.8" hidden="false" customHeight="false" outlineLevel="0" collapsed="false">
      <c r="V102" s="12"/>
    </row>
    <row r="103" customFormat="false" ht="12.8" hidden="false" customHeight="false" outlineLevel="0" collapsed="false">
      <c r="V103" s="12"/>
    </row>
    <row r="104" customFormat="false" ht="12.8" hidden="false" customHeight="false" outlineLevel="0" collapsed="false">
      <c r="V104" s="12"/>
    </row>
    <row r="105" customFormat="false" ht="12.8" hidden="false" customHeight="false" outlineLevel="0" collapsed="false">
      <c r="V105" s="12"/>
    </row>
    <row r="106" customFormat="false" ht="12.8" hidden="false" customHeight="false" outlineLevel="0" collapsed="false">
      <c r="V106" s="12"/>
    </row>
    <row r="107" customFormat="false" ht="12.8" hidden="false" customHeight="false" outlineLevel="0" collapsed="false">
      <c r="V107" s="12"/>
    </row>
    <row r="108" customFormat="false" ht="12.8" hidden="false" customHeight="false" outlineLevel="0" collapsed="false">
      <c r="V108" s="12"/>
    </row>
    <row r="109" customFormat="false" ht="12.8" hidden="false" customHeight="false" outlineLevel="0" collapsed="false">
      <c r="V109" s="12"/>
    </row>
    <row r="110" customFormat="false" ht="12.8" hidden="false" customHeight="false" outlineLevel="0" collapsed="false">
      <c r="V110" s="12"/>
    </row>
    <row r="111" customFormat="false" ht="12.8" hidden="false" customHeight="false" outlineLevel="0" collapsed="false">
      <c r="V111" s="12"/>
      <c r="W111" s="12" t="s">
        <v>12</v>
      </c>
    </row>
    <row r="112" customFormat="false" ht="12.8" hidden="false" customHeight="false" outlineLevel="0" collapsed="false">
      <c r="V112" s="12"/>
    </row>
    <row r="113" customFormat="false" ht="12.8" hidden="false" customHeight="false" outlineLevel="0" collapsed="false">
      <c r="V113" s="12"/>
    </row>
    <row r="114" customFormat="false" ht="12.8" hidden="false" customHeight="false" outlineLevel="0" collapsed="false">
      <c r="V114" s="12"/>
    </row>
    <row r="115" customFormat="false" ht="12.8" hidden="false" customHeight="false" outlineLevel="0" collapsed="false">
      <c r="V115" s="12"/>
    </row>
    <row r="116" customFormat="false" ht="12.8" hidden="false" customHeight="false" outlineLevel="0" collapsed="false">
      <c r="V116" s="12"/>
      <c r="W116" s="1"/>
    </row>
    <row r="117" customFormat="false" ht="12.8" hidden="false" customHeight="false" outlineLevel="0" collapsed="false">
      <c r="V117" s="12"/>
    </row>
    <row r="118" customFormat="false" ht="12.8" hidden="false" customHeight="false" outlineLevel="0" collapsed="false">
      <c r="V118" s="12"/>
    </row>
    <row r="119" customFormat="false" ht="12.8" hidden="false" customHeight="false" outlineLevel="0" collapsed="false">
      <c r="V119" s="12"/>
    </row>
    <row r="120" customFormat="false" ht="12.8" hidden="false" customHeight="false" outlineLevel="0" collapsed="false">
      <c r="V120" s="12"/>
    </row>
    <row r="121" customFormat="false" ht="12.8" hidden="false" customHeight="false" outlineLevel="0" collapsed="false">
      <c r="V121" s="12"/>
    </row>
    <row r="122" customFormat="false" ht="12.8" hidden="false" customHeight="false" outlineLevel="0" collapsed="false">
      <c r="V122" s="12"/>
    </row>
    <row r="123" customFormat="false" ht="12.8" hidden="false" customHeight="false" outlineLevel="0" collapsed="false">
      <c r="V123" s="12"/>
    </row>
    <row r="124" customFormat="false" ht="12.8" hidden="false" customHeight="false" outlineLevel="0" collapsed="false">
      <c r="V124" s="12"/>
    </row>
    <row r="125" customFormat="false" ht="12.8" hidden="false" customHeight="false" outlineLevel="0" collapsed="false">
      <c r="V125" s="12"/>
    </row>
    <row r="126" customFormat="false" ht="12.8" hidden="false" customHeight="false" outlineLevel="0" collapsed="false">
      <c r="V126" s="12"/>
    </row>
    <row r="127" customFormat="false" ht="12.8" hidden="false" customHeight="false" outlineLevel="0" collapsed="false">
      <c r="V127" s="12"/>
    </row>
    <row r="128" customFormat="false" ht="12.8" hidden="false" customHeight="false" outlineLevel="0" collapsed="false">
      <c r="V128" s="12"/>
      <c r="W128" s="12" t="s">
        <v>5</v>
      </c>
    </row>
    <row r="129" customFormat="false" ht="12.8" hidden="false" customHeight="false" outlineLevel="0" collapsed="false">
      <c r="V129" s="12"/>
    </row>
    <row r="130" customFormat="false" ht="12.8" hidden="false" customHeight="false" outlineLevel="0" collapsed="false">
      <c r="V130" s="12"/>
    </row>
    <row r="131" customFormat="false" ht="12.8" hidden="false" customHeight="false" outlineLevel="0" collapsed="false">
      <c r="V131" s="12"/>
    </row>
    <row r="132" customFormat="false" ht="12.8" hidden="false" customHeight="false" outlineLevel="0" collapsed="false">
      <c r="V132" s="12"/>
    </row>
    <row r="133" customFormat="false" ht="12.8" hidden="false" customHeight="false" outlineLevel="0" collapsed="false">
      <c r="V133" s="12"/>
    </row>
    <row r="134" customFormat="false" ht="12.8" hidden="false" customHeight="false" outlineLevel="0" collapsed="false">
      <c r="V134" s="12"/>
    </row>
    <row r="135" customFormat="false" ht="12.8" hidden="false" customHeight="false" outlineLevel="0" collapsed="false">
      <c r="V135" s="12"/>
    </row>
    <row r="136" customFormat="false" ht="12.8" hidden="false" customHeight="false" outlineLevel="0" collapsed="false">
      <c r="V136" s="12"/>
    </row>
    <row r="137" customFormat="false" ht="12.8" hidden="false" customHeight="false" outlineLevel="0" collapsed="false">
      <c r="V137" s="12"/>
    </row>
    <row r="138" customFormat="false" ht="12.8" hidden="false" customHeight="false" outlineLevel="0" collapsed="false">
      <c r="V138" s="12"/>
    </row>
    <row r="139" customFormat="false" ht="12.8" hidden="false" customHeight="false" outlineLevel="0" collapsed="false">
      <c r="V139" s="12"/>
    </row>
    <row r="140" customFormat="false" ht="12.8" hidden="false" customHeight="false" outlineLevel="0" collapsed="false">
      <c r="V140" s="12"/>
    </row>
    <row r="141" customFormat="false" ht="12.8" hidden="false" customHeight="false" outlineLevel="0" collapsed="false">
      <c r="V141" s="12"/>
    </row>
    <row r="142" customFormat="false" ht="12.8" hidden="false" customHeight="false" outlineLevel="0" collapsed="false">
      <c r="V142" s="12"/>
      <c r="W142" s="12" t="s">
        <v>25</v>
      </c>
    </row>
    <row r="143" customFormat="false" ht="12.8" hidden="false" customHeight="false" outlineLevel="0" collapsed="false">
      <c r="V143" s="12"/>
      <c r="W143" s="1"/>
    </row>
    <row r="144" customFormat="false" ht="12.8" hidden="false" customHeight="false" outlineLevel="0" collapsed="false">
      <c r="V144" s="12"/>
      <c r="W144" s="1"/>
    </row>
  </sheetData>
  <conditionalFormatting sqref="C2:C78 C80">
    <cfRule type="cellIs" priority="2" operator="lessThan" aboveAverage="0" equalAverage="0" bottom="0" percent="0" rank="0" text="" dxfId="0">
      <formula>B2:B74</formula>
    </cfRule>
  </conditionalFormatting>
  <conditionalFormatting sqref="K2:K74 K76">
    <cfRule type="cellIs" priority="3" operator="lessThan" aboveAverage="0" equalAverage="0" bottom="0" percent="0" rank="0" text="" dxfId="0">
      <formula>J2:J74</formula>
    </cfRule>
  </conditionalFormatting>
  <conditionalFormatting sqref="G2:G74 G76:G77 G79:G80">
    <cfRule type="cellIs" priority="4" operator="lessThan" aboveAverage="0" equalAverage="0" bottom="0" percent="0" rank="0" text="" dxfId="0">
      <formula>F2:F74</formula>
    </cfRule>
  </conditionalFormatting>
  <conditionalFormatting sqref="I2:I74 I76">
    <cfRule type="cellIs" priority="5" operator="lessThan" aboveAverage="0" equalAverage="0" bottom="0" percent="0" rank="0" text="" dxfId="0">
      <formula>H2:H74</formula>
    </cfRule>
  </conditionalFormatting>
  <conditionalFormatting sqref="E2:E78 E81">
    <cfRule type="cellIs" priority="6" operator="lessThan" aboveAverage="0" equalAverage="0" bottom="0" percent="0" rank="0" text="" dxfId="0">
      <formula>D2:D74</formula>
    </cfRule>
  </conditionalFormatting>
  <conditionalFormatting sqref="M2:M74 M76">
    <cfRule type="cellIs" priority="7" operator="greaterThan" aboveAverage="0" equalAverage="0" bottom="0" percent="0" rank="0" text="" dxfId="0">
      <formula>L2:L74</formula>
    </cfRule>
  </conditionalFormatting>
  <conditionalFormatting sqref="O2:O74 O77">
    <cfRule type="cellIs" priority="8" operator="lessThan" aboveAverage="0" equalAverage="0" bottom="0" percent="0" rank="0" text="" dxfId="0">
      <formula>N2:N74</formula>
    </cfRule>
  </conditionalFormatting>
  <conditionalFormatting sqref="Q2:Q74">
    <cfRule type="cellIs" priority="9" operator="greaterThan" aboveAverage="0" equalAverage="0" bottom="0" percent="0" rank="0" text="" dxfId="0">
      <formula>P2:P74</formula>
    </cfRule>
  </conditionalFormatting>
  <conditionalFormatting sqref="S2:S74">
    <cfRule type="cellIs" priority="10" operator="lessThan" aboveAverage="0" equalAverage="0" bottom="0" percent="0" rank="0" text="" dxfId="0">
      <formula>R2:R74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M141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1" ySplit="0" topLeftCell="S1" activePane="topRight" state="frozen"/>
      <selection pane="topLeft" activeCell="A1" activeCellId="0" sqref="A1"/>
      <selection pane="topRight" activeCell="Q17" activeCellId="0" sqref="Q17"/>
    </sheetView>
  </sheetViews>
  <sheetFormatPr defaultColWidth="9.6875" defaultRowHeight="12.8" zeroHeight="false" outlineLevelRow="0" outlineLevelCol="0"/>
  <cols>
    <col collapsed="false" customWidth="true" hidden="false" outlineLevel="0" max="1" min="1" style="7" width="3.91"/>
    <col collapsed="false" customWidth="true" hidden="false" outlineLevel="0" max="2" min="2" style="7" width="6.83"/>
    <col collapsed="false" customWidth="true" hidden="false" outlineLevel="0" max="3" min="3" style="11" width="6.83"/>
    <col collapsed="false" customWidth="true" hidden="false" outlineLevel="0" max="4" min="4" style="7" width="6.83"/>
    <col collapsed="false" customWidth="true" hidden="false" outlineLevel="0" max="5" min="5" style="11" width="6.83"/>
    <col collapsed="false" customWidth="true" hidden="false" outlineLevel="0" max="6" min="6" style="7" width="6.83"/>
    <col collapsed="false" customWidth="true" hidden="false" outlineLevel="0" max="7" min="7" style="40" width="6.83"/>
    <col collapsed="false" customWidth="true" hidden="false" outlineLevel="0" max="8" min="8" style="7" width="6.83"/>
    <col collapsed="false" customWidth="true" hidden="false" outlineLevel="0" max="11" min="9" style="40" width="6.83"/>
    <col collapsed="false" customWidth="true" hidden="false" outlineLevel="0" max="12" min="12" style="41" width="7.34"/>
    <col collapsed="false" customWidth="true" hidden="false" outlineLevel="0" max="13" min="13" style="16" width="5.72"/>
    <col collapsed="false" customWidth="true" hidden="false" outlineLevel="0" max="14" min="14" style="8" width="8.54"/>
    <col collapsed="false" customWidth="true" hidden="false" outlineLevel="0" max="15" min="15" style="40" width="7.34"/>
    <col collapsed="false" customWidth="true" hidden="false" outlineLevel="0" max="16" min="16" style="41" width="6.83"/>
    <col collapsed="false" customWidth="true" hidden="false" outlineLevel="0" max="17" min="17" style="14" width="6.83"/>
    <col collapsed="false" customWidth="true" hidden="false" outlineLevel="0" max="18" min="18" style="15" width="8.54"/>
    <col collapsed="false" customWidth="true" hidden="false" outlineLevel="0" max="19" min="19" style="16" width="8.54"/>
    <col collapsed="false" customWidth="true" hidden="false" outlineLevel="0" max="20" min="20" style="17" width="8.54"/>
    <col collapsed="false" customWidth="true" hidden="false" outlineLevel="0" max="21" min="21" style="18" width="7.03"/>
    <col collapsed="false" customWidth="true" hidden="false" outlineLevel="0" max="22" min="22" style="7" width="117.44"/>
    <col collapsed="false" customWidth="true" hidden="false" outlineLevel="0" max="23" min="23" style="7" width="4.71"/>
    <col collapsed="false" customWidth="false" hidden="false" outlineLevel="0" max="253" min="24" style="7" width="9.64"/>
    <col collapsed="false" customWidth="true" hidden="false" outlineLevel="0" max="1024" min="1024" style="1" width="11.52"/>
    <col collapsed="false" customWidth="true" hidden="false" outlineLevel="0" max="16384" min="16383" style="1" width="11.53"/>
  </cols>
  <sheetData>
    <row r="1" customFormat="false" ht="12.8" hidden="false" customHeight="false" outlineLevel="0" collapsed="false">
      <c r="A1" s="19" t="s">
        <v>15</v>
      </c>
      <c r="B1" s="19" t="n">
        <v>500</v>
      </c>
      <c r="C1" s="42"/>
      <c r="D1" s="19" t="n">
        <v>1000</v>
      </c>
      <c r="E1" s="42"/>
      <c r="F1" s="19" t="n">
        <v>2000</v>
      </c>
      <c r="G1" s="42"/>
      <c r="H1" s="19" t="n">
        <v>5000</v>
      </c>
      <c r="I1" s="42"/>
      <c r="J1" s="19" t="n">
        <v>6000</v>
      </c>
      <c r="K1" s="42"/>
      <c r="L1" s="43" t="s">
        <v>17</v>
      </c>
      <c r="M1" s="25"/>
      <c r="N1" s="19" t="n">
        <v>10000</v>
      </c>
      <c r="O1" s="42"/>
      <c r="P1" s="43" t="s">
        <v>18</v>
      </c>
      <c r="Q1" s="19"/>
      <c r="R1" s="19" t="n">
        <v>21097</v>
      </c>
      <c r="S1" s="25"/>
      <c r="T1" s="19" t="n">
        <v>42195</v>
      </c>
      <c r="U1" s="19" t="s">
        <v>19</v>
      </c>
    </row>
    <row r="2" customFormat="false" ht="12.8" hidden="false" customHeight="false" outlineLevel="0" collapsed="false">
      <c r="A2" s="19" t="n">
        <v>13</v>
      </c>
      <c r="B2" s="21" t="n">
        <v>0.00120717592592593</v>
      </c>
      <c r="C2" s="22" t="n">
        <f aca="false">D2/2</f>
        <v>0.00120717592592593</v>
      </c>
      <c r="D2" s="21" t="n">
        <v>0.00241435185185185</v>
      </c>
      <c r="E2" s="22" t="n">
        <f aca="false">F2/2</f>
        <v>0.00258680555555556</v>
      </c>
      <c r="F2" s="21" t="n">
        <v>0.00517361111111111</v>
      </c>
      <c r="G2" s="22" t="n">
        <f aca="false">H2*2/5</f>
        <v>0.00544027777777778</v>
      </c>
      <c r="H2" s="21" t="n">
        <v>0.0136006944444444</v>
      </c>
      <c r="I2" s="22" t="n">
        <f aca="false">J2*5/6</f>
        <v>0.0137094907407407</v>
      </c>
      <c r="J2" s="21" t="n">
        <v>0.0164513888888889</v>
      </c>
      <c r="K2" s="22" t="n">
        <f aca="false">6000/L2*"30:00.0"</f>
        <v>0.0170326388888889</v>
      </c>
      <c r="L2" s="44" t="n">
        <f aca="false">"30:00.0"/N2*10000</f>
        <v>7338.85106209483</v>
      </c>
      <c r="M2" s="24" t="n">
        <f aca="false">"30:00.0"/N2*10000</f>
        <v>7338.85106209483</v>
      </c>
      <c r="N2" s="21" t="n">
        <v>0.0283877314814815</v>
      </c>
      <c r="O2" s="22" t="n">
        <f aca="false">10000/P2*"60:00.0"</f>
        <v>0.0318771835870718</v>
      </c>
      <c r="P2" s="43" t="n">
        <v>13071</v>
      </c>
      <c r="Q2" s="25" t="n">
        <f aca="false">"60:00.0"/R2*21097</f>
        <v>10415.4141524959</v>
      </c>
      <c r="R2" s="26" t="n">
        <v>0.0843981481481481</v>
      </c>
      <c r="S2" s="27" t="n">
        <f aca="false">T2*21097/42195</f>
        <v>0.118535385149641</v>
      </c>
      <c r="T2" s="26" t="n">
        <v>0.237076388888889</v>
      </c>
      <c r="U2" s="19" t="n">
        <f aca="false">COUNTA(B2,D2,F2,H2,J2,L2,N2,P2,R2,T2)</f>
        <v>10</v>
      </c>
      <c r="V2" s="12"/>
    </row>
    <row r="3" customFormat="false" ht="12.8" hidden="false" customHeight="false" outlineLevel="0" collapsed="false">
      <c r="A3" s="19" t="n">
        <v>14</v>
      </c>
      <c r="B3" s="21" t="n">
        <v>0.00115046296296296</v>
      </c>
      <c r="C3" s="22" t="n">
        <f aca="false">D3/2</f>
        <v>0.00125289351851852</v>
      </c>
      <c r="D3" s="21" t="n">
        <v>0.00250578703703704</v>
      </c>
      <c r="E3" s="22" t="n">
        <f aca="false">F3/2</f>
        <v>0.00253877314814815</v>
      </c>
      <c r="F3" s="21" t="n">
        <v>0.0050775462962963</v>
      </c>
      <c r="G3" s="22" t="n">
        <f aca="false">H3*2/5</f>
        <v>0.00531851851851852</v>
      </c>
      <c r="H3" s="21" t="n">
        <v>0.0132962962962963</v>
      </c>
      <c r="I3" s="22" t="n">
        <f aca="false">J3*5/6</f>
        <v>0.0133043981481481</v>
      </c>
      <c r="J3" s="21" t="n">
        <v>0.0159652777777778</v>
      </c>
      <c r="K3" s="22" t="n">
        <f aca="false">6000/L3*"30:00.0"</f>
        <v>0.0166472222222222</v>
      </c>
      <c r="L3" s="44" t="n">
        <f aca="false">"30:00.0"/N3*10000</f>
        <v>7508.76022025696</v>
      </c>
      <c r="M3" s="24" t="n">
        <f aca="false">"30:00.0"/N3*10000</f>
        <v>7508.76022025696</v>
      </c>
      <c r="N3" s="21" t="n">
        <v>0.0277453703703704</v>
      </c>
      <c r="O3" s="22" t="n">
        <f aca="false">10000/P3*"60:00.0"</f>
        <v>0.0288350634371412</v>
      </c>
      <c r="P3" s="43" t="n">
        <v>14450</v>
      </c>
      <c r="Q3" s="25" t="n">
        <f aca="false">"60:00.0"/R3*21097</f>
        <v>13459.2496765847</v>
      </c>
      <c r="R3" s="26" t="n">
        <v>0.0653113425925926</v>
      </c>
      <c r="S3" s="27" t="n">
        <f aca="false">T3*21097/42195</f>
        <v>0.0709838500864583</v>
      </c>
      <c r="T3" s="26" t="n">
        <v>0.141971064814815</v>
      </c>
      <c r="U3" s="19" t="n">
        <f aca="false">COUNTA(B3,D3,F3,H3,J3,L3,N3,P3,R3,T3)</f>
        <v>10</v>
      </c>
      <c r="V3" s="12"/>
    </row>
    <row r="4" customFormat="false" ht="12.8" hidden="false" customHeight="false" outlineLevel="0" collapsed="false">
      <c r="A4" s="19" t="n">
        <v>15</v>
      </c>
      <c r="B4" s="21" t="n">
        <v>0.00112615740740741</v>
      </c>
      <c r="C4" s="22" t="n">
        <f aca="false">D4/2</f>
        <v>0.00123090277777778</v>
      </c>
      <c r="D4" s="21" t="n">
        <v>0.00246180555555556</v>
      </c>
      <c r="E4" s="22" t="n">
        <f aca="false">F4/2</f>
        <v>0.00251909722222222</v>
      </c>
      <c r="F4" s="21" t="n">
        <v>0.00503819444444445</v>
      </c>
      <c r="G4" s="22" t="n">
        <f aca="false">H4*2/5</f>
        <v>0.00526388888888889</v>
      </c>
      <c r="H4" s="21" t="n">
        <v>0.0131597222222222</v>
      </c>
      <c r="I4" s="22" t="n">
        <f aca="false">J4*5/6</f>
        <v>0.0131873232898727</v>
      </c>
      <c r="J4" s="28" t="n">
        <f aca="false">6000/L4*"30:00.0"</f>
        <v>0.0158247879478472</v>
      </c>
      <c r="K4" s="22" t="n">
        <f aca="false">6000/L4*"30:00.0"</f>
        <v>0.0158247879478472</v>
      </c>
      <c r="L4" s="43" t="n">
        <v>7899</v>
      </c>
      <c r="M4" s="24" t="n">
        <f aca="false">"30:00.0"/N4*10000</f>
        <v>7499.99999999999</v>
      </c>
      <c r="N4" s="21" t="n">
        <v>0.0277777777777778</v>
      </c>
      <c r="O4" s="22" t="n">
        <f aca="false">10000/P4*"60:00.0"</f>
        <v>0.0289774439576273</v>
      </c>
      <c r="P4" s="43" t="n">
        <v>14379</v>
      </c>
      <c r="Q4" s="25" t="n">
        <f aca="false">"60:00.0"/R4*21097</f>
        <v>14110.1326496489</v>
      </c>
      <c r="R4" s="26" t="n">
        <v>0.0622986111111111</v>
      </c>
      <c r="S4" s="27" t="n">
        <f aca="false">T4*21097/42195</f>
        <v>0.0676673777610995</v>
      </c>
      <c r="T4" s="26" t="n">
        <v>0.135337962962963</v>
      </c>
      <c r="U4" s="19" t="n">
        <f aca="false">COUNTA(B4,D4,F4,H4,J4,L4,N4,P4,R4,T4)</f>
        <v>10</v>
      </c>
      <c r="V4" s="12"/>
    </row>
    <row r="5" customFormat="false" ht="12.75" hidden="false" customHeight="true" outlineLevel="0" collapsed="false">
      <c r="A5" s="19" t="n">
        <v>16</v>
      </c>
      <c r="B5" s="21" t="n">
        <v>0.00110185185185185</v>
      </c>
      <c r="C5" s="22" t="n">
        <f aca="false">D5/2</f>
        <v>0.00122800925925926</v>
      </c>
      <c r="D5" s="28" t="n">
        <f aca="false">F5/2</f>
        <v>0.00245601851851852</v>
      </c>
      <c r="E5" s="22" t="n">
        <f aca="false">F5/2</f>
        <v>0.00245601851851852</v>
      </c>
      <c r="F5" s="21" t="n">
        <v>0.00491203703703704</v>
      </c>
      <c r="G5" s="22" t="n">
        <f aca="false">H5*2/5</f>
        <v>0.00522384259259259</v>
      </c>
      <c r="H5" s="28" t="n">
        <f aca="false">J5*5/6</f>
        <v>0.0130596064814815</v>
      </c>
      <c r="I5" s="22" t="n">
        <f aca="false">J5*5/6</f>
        <v>0.0130596064814815</v>
      </c>
      <c r="J5" s="28" t="n">
        <f aca="false">6000/L5*"30:00.0"</f>
        <v>0.0156715277777778</v>
      </c>
      <c r="K5" s="22" t="n">
        <f aca="false">6000/L5*"30:00.0"</f>
        <v>0.0156715277777778</v>
      </c>
      <c r="L5" s="44" t="n">
        <f aca="false">"30:00.0"/N5*10000</f>
        <v>7976.24850445339</v>
      </c>
      <c r="M5" s="24" t="n">
        <f aca="false">"30:00.0"/N5*10000</f>
        <v>7976.24850445339</v>
      </c>
      <c r="N5" s="21" t="n">
        <v>0.026119212962963</v>
      </c>
      <c r="O5" s="22" t="n">
        <f aca="false">10000/P5*"60:00.0"</f>
        <v>0.0281569581475</v>
      </c>
      <c r="P5" s="43" t="n">
        <v>14798</v>
      </c>
      <c r="Q5" s="25" t="n">
        <f aca="false">"60:00.0"/R5*21097</f>
        <v>13839.8964957997</v>
      </c>
      <c r="R5" s="26" t="n">
        <v>0.0635150462962963</v>
      </c>
      <c r="S5" s="27" t="n">
        <f aca="false">T5*21097/42195</f>
        <v>0.0687483706600347</v>
      </c>
      <c r="T5" s="26" t="n">
        <v>0.1375</v>
      </c>
      <c r="U5" s="19" t="n">
        <f aca="false">COUNTA(B5,D5,F5,H5,J5,L5,N5,P5,R5,T5)</f>
        <v>10</v>
      </c>
      <c r="V5" s="12"/>
    </row>
    <row r="6" customFormat="false" ht="12.8" hidden="false" customHeight="false" outlineLevel="0" collapsed="false">
      <c r="A6" s="19" t="n">
        <v>17</v>
      </c>
      <c r="B6" s="21" t="n">
        <v>0.0011087962962963</v>
      </c>
      <c r="C6" s="22" t="n">
        <f aca="false">D6/2</f>
        <v>0.00120891203703704</v>
      </c>
      <c r="D6" s="21" t="n">
        <v>0.00241782407407407</v>
      </c>
      <c r="E6" s="22" t="n">
        <f aca="false">F6/2</f>
        <v>0.00243287037037037</v>
      </c>
      <c r="F6" s="21" t="n">
        <v>0.00486574074074074</v>
      </c>
      <c r="G6" s="22" t="n">
        <f aca="false">H6*2/5</f>
        <v>0.00521296296296296</v>
      </c>
      <c r="H6" s="21" t="n">
        <v>0.0130324074074074</v>
      </c>
      <c r="I6" s="22" t="n">
        <f aca="false">J6*5/6</f>
        <v>0.0136766975308681</v>
      </c>
      <c r="J6" s="21" t="n">
        <v>0.016412037037037</v>
      </c>
      <c r="K6" s="22" t="n">
        <f aca="false">6000/L6*"30:00.0"</f>
        <v>0.0165980613464352</v>
      </c>
      <c r="L6" s="43" t="n">
        <v>7531</v>
      </c>
      <c r="M6" s="24" t="n">
        <f aca="false">"30:00.0"/N6*10000</f>
        <v>7444.78451484821</v>
      </c>
      <c r="N6" s="21" t="n">
        <v>0.0279837962962963</v>
      </c>
      <c r="O6" s="22" t="n">
        <f aca="false">10000/P6*"60:00.0"</f>
        <v>0.0287514950777431</v>
      </c>
      <c r="P6" s="43" t="n">
        <v>14492</v>
      </c>
      <c r="Q6" s="25" t="n">
        <f aca="false">"60:00.0"/R6*21097</f>
        <v>14462.932988022</v>
      </c>
      <c r="R6" s="26" t="n">
        <v>0.0607789351851852</v>
      </c>
      <c r="S6" s="27" t="n">
        <f aca="false">T6*21097/42195</f>
        <v>0.0626501355588889</v>
      </c>
      <c r="T6" s="26" t="n">
        <v>0.125303240740741</v>
      </c>
      <c r="U6" s="19" t="n">
        <f aca="false">COUNTA(B6,D6,F6,H6,J6,L6,N6,P6,R6,T6)</f>
        <v>10</v>
      </c>
      <c r="V6" s="12"/>
    </row>
    <row r="7" customFormat="false" ht="12.8" hidden="false" customHeight="false" outlineLevel="0" collapsed="false">
      <c r="A7" s="19" t="n">
        <v>18</v>
      </c>
      <c r="B7" s="21" t="n">
        <v>0.00116319444444444</v>
      </c>
      <c r="C7" s="22" t="n">
        <f aca="false">D7/2</f>
        <v>0.00122251157407407</v>
      </c>
      <c r="D7" s="28" t="n">
        <f aca="false">F7/2</f>
        <v>0.00244502314814815</v>
      </c>
      <c r="E7" s="22" t="n">
        <f aca="false">F7/2</f>
        <v>0.00244502314814815</v>
      </c>
      <c r="F7" s="21" t="n">
        <v>0.0048900462962963</v>
      </c>
      <c r="G7" s="22" t="n">
        <f aca="false">H7*2/5</f>
        <v>0.00531851851851852</v>
      </c>
      <c r="H7" s="21" t="n">
        <v>0.0132962962962963</v>
      </c>
      <c r="I7" s="22" t="n">
        <f aca="false">J7*5/6</f>
        <v>0.0133757716049421</v>
      </c>
      <c r="J7" s="21" t="n">
        <v>0.0160509259259259</v>
      </c>
      <c r="K7" s="22" t="n">
        <f aca="false">6000/L7*"30:00.0"</f>
        <v>0.0161665804449074</v>
      </c>
      <c r="L7" s="43" t="n">
        <v>7732</v>
      </c>
      <c r="M7" s="24" t="n">
        <f aca="false">"30:00.0"/N7*10000</f>
        <v>7567.79482867353</v>
      </c>
      <c r="N7" s="21" t="n">
        <v>0.0275289351851852</v>
      </c>
      <c r="O7" s="22" t="n">
        <f aca="false">10000/P7*"60:00.0"</f>
        <v>0.0277629708599884</v>
      </c>
      <c r="P7" s="43" t="n">
        <v>15008</v>
      </c>
      <c r="Q7" s="25" t="n">
        <f aca="false">"60:00.0"/R7*21097</f>
        <v>13312.9420425763</v>
      </c>
      <c r="R7" s="30" t="n">
        <f aca="false">T7*21097/42195</f>
        <v>0.0660291064030324</v>
      </c>
      <c r="S7" s="27" t="n">
        <f aca="false">T7*21097/42195</f>
        <v>0.0660291064030324</v>
      </c>
      <c r="T7" s="26" t="n">
        <v>0.132061342592593</v>
      </c>
      <c r="U7" s="19" t="n">
        <f aca="false">COUNTA(B7,D7,F7,H7,J7,L7,N7,P7,R7,T7)</f>
        <v>10</v>
      </c>
      <c r="V7" s="12"/>
      <c r="W7" s="7" t="s">
        <v>26</v>
      </c>
    </row>
    <row r="8" customFormat="false" ht="12.8" hidden="false" customHeight="false" outlineLevel="0" collapsed="false">
      <c r="A8" s="19" t="n">
        <v>19</v>
      </c>
      <c r="B8" s="21" t="n">
        <v>0.00119675925925926</v>
      </c>
      <c r="C8" s="22" t="n">
        <f aca="false">D8/2</f>
        <v>0.00125694444444444</v>
      </c>
      <c r="D8" s="28" t="n">
        <f aca="false">F8/2</f>
        <v>0.00251388888888889</v>
      </c>
      <c r="E8" s="22" t="n">
        <f aca="false">F8/2</f>
        <v>0.00251388888888889</v>
      </c>
      <c r="F8" s="21" t="n">
        <v>0.00502777777777778</v>
      </c>
      <c r="G8" s="22" t="n">
        <f aca="false">H8*2/5</f>
        <v>0.00528125</v>
      </c>
      <c r="H8" s="28" t="n">
        <f aca="false">J8*5/6</f>
        <v>0.013203125</v>
      </c>
      <c r="I8" s="22" t="n">
        <f aca="false">J8*5/6</f>
        <v>0.013203125</v>
      </c>
      <c r="J8" s="28" t="n">
        <f aca="false">6000/L8*"30:00.0"</f>
        <v>0.01584375</v>
      </c>
      <c r="K8" s="22" t="n">
        <f aca="false">6000/L8*"30:00.0"</f>
        <v>0.01584375</v>
      </c>
      <c r="L8" s="44" t="n">
        <f aca="false">"30:00.0"/N8*10000</f>
        <v>7889.54635108481</v>
      </c>
      <c r="M8" s="24" t="n">
        <f aca="false">"30:00.0"/N8*10000</f>
        <v>7889.54635108481</v>
      </c>
      <c r="N8" s="21" t="n">
        <v>0.02640625</v>
      </c>
      <c r="O8" s="22" t="n">
        <f aca="false">10000/P8*"60:00.0"</f>
        <v>0.0283967221950116</v>
      </c>
      <c r="P8" s="44" t="n">
        <f aca="false">"60:00.0"/R8*21097</f>
        <v>14673.0550028013</v>
      </c>
      <c r="Q8" s="25" t="n">
        <f aca="false">"60:00.0"/R8*21097</f>
        <v>14673.0550028013</v>
      </c>
      <c r="R8" s="26" t="n">
        <v>0.0599085648148148</v>
      </c>
      <c r="S8" s="27" t="n">
        <f aca="false">T8*21097/42195</f>
        <v>0.0639469798236111</v>
      </c>
      <c r="T8" s="26" t="n">
        <v>0.127896990740741</v>
      </c>
      <c r="U8" s="19" t="n">
        <f aca="false">COUNTA(B8,D8,F8,H8,J8,L8,N8,P8,R8,T8)</f>
        <v>10</v>
      </c>
      <c r="V8" s="12"/>
    </row>
    <row r="9" customFormat="false" ht="12.8" hidden="false" customHeight="false" outlineLevel="0" collapsed="false">
      <c r="A9" s="19" t="n">
        <v>20</v>
      </c>
      <c r="B9" s="21" t="n">
        <v>0.00114814814814815</v>
      </c>
      <c r="C9" s="22" t="n">
        <f aca="false">D9/2</f>
        <v>0.00120486111111111</v>
      </c>
      <c r="D9" s="21" t="n">
        <v>0.00240972222222222</v>
      </c>
      <c r="E9" s="22" t="n">
        <f aca="false">F9/2</f>
        <v>0.00247395833333333</v>
      </c>
      <c r="F9" s="21" t="n">
        <v>0.00494791666666667</v>
      </c>
      <c r="G9" s="22" t="n">
        <f aca="false">H9*2/5</f>
        <v>0.00498078703703704</v>
      </c>
      <c r="H9" s="28" t="n">
        <f aca="false">J9*5/6</f>
        <v>0.0124519675925926</v>
      </c>
      <c r="I9" s="22" t="n">
        <f aca="false">J9*5/6</f>
        <v>0.0124519675925926</v>
      </c>
      <c r="J9" s="28" t="n">
        <f aca="false">6000/L9*"30:00.0"</f>
        <v>0.0149423611111111</v>
      </c>
      <c r="K9" s="22" t="n">
        <f aca="false">6000/L9*"30:00.0"</f>
        <v>0.0149423611111111</v>
      </c>
      <c r="L9" s="44" t="n">
        <f aca="false">"30:00.0"/N9*10000</f>
        <v>8365.47845889297</v>
      </c>
      <c r="M9" s="24" t="n">
        <f aca="false">"30:00.0"/N9*10000</f>
        <v>8365.47845889297</v>
      </c>
      <c r="N9" s="21" t="n">
        <v>0.0249039351851852</v>
      </c>
      <c r="O9" s="22" t="n">
        <f aca="false">10000/P9*"60:00.0"</f>
        <v>0.0282869427472222</v>
      </c>
      <c r="P9" s="43" t="n">
        <v>14730</v>
      </c>
      <c r="Q9" s="25" t="n">
        <f aca="false">"60:00.0"/R9*21097</f>
        <v>13261.602933473</v>
      </c>
      <c r="R9" s="26" t="n">
        <v>0.0662847222222222</v>
      </c>
      <c r="S9" s="27" t="n">
        <f aca="false">T9*21097/42195</f>
        <v>0.067343311367419</v>
      </c>
      <c r="T9" s="26" t="n">
        <v>0.134689814814815</v>
      </c>
      <c r="U9" s="19" t="n">
        <f aca="false">COUNTA(B9,D9,F9,H9,J9,L9,N9,P9,R9,T9)</f>
        <v>10</v>
      </c>
      <c r="V9" s="12"/>
    </row>
    <row r="10" customFormat="false" ht="12.8" hidden="false" customHeight="false" outlineLevel="0" collapsed="false">
      <c r="A10" s="19" t="n">
        <v>21</v>
      </c>
      <c r="B10" s="28" t="n">
        <f aca="false">D10/2</f>
        <v>0.00118055555555556</v>
      </c>
      <c r="C10" s="22" t="n">
        <f aca="false">D10/2</f>
        <v>0.00118055555555556</v>
      </c>
      <c r="D10" s="21" t="n">
        <v>0.00236111111111111</v>
      </c>
      <c r="E10" s="22" t="n">
        <f aca="false">F10/2</f>
        <v>0.00246006944444444</v>
      </c>
      <c r="F10" s="21" t="n">
        <v>0.00492013888888889</v>
      </c>
      <c r="G10" s="22" t="n">
        <f aca="false">H10*2/5</f>
        <v>0.00530902777777778</v>
      </c>
      <c r="H10" s="28" t="n">
        <f aca="false">J10*5/6</f>
        <v>0.0132725694444444</v>
      </c>
      <c r="I10" s="22" t="n">
        <f aca="false">J10*5/6</f>
        <v>0.0132725694444444</v>
      </c>
      <c r="J10" s="21" t="n">
        <v>0.0159270833333333</v>
      </c>
      <c r="K10" s="22" t="n">
        <f aca="false">6000/L10*"30:00.0"</f>
        <v>0.0165519067796644</v>
      </c>
      <c r="L10" s="43" t="n">
        <v>7552</v>
      </c>
      <c r="M10" s="24" t="n">
        <f aca="false">"30:00.0"/N10*10000</f>
        <v>7506.5</v>
      </c>
      <c r="N10" s="28" t="n">
        <f aca="false">10000/P10*"60:00.0"</f>
        <v>0.027753724549838</v>
      </c>
      <c r="O10" s="22" t="n">
        <f aca="false">10000/P10*"60:00.0"</f>
        <v>0.027753724549838</v>
      </c>
      <c r="P10" s="43" t="n">
        <v>15013</v>
      </c>
      <c r="Q10" s="25" t="n">
        <f aca="false">"60:00.0"/R10*21097</f>
        <v>13634.1800556503</v>
      </c>
      <c r="R10" s="26" t="n">
        <v>0.0644733796296296</v>
      </c>
      <c r="S10" s="27" t="n">
        <f aca="false">T10*21097/42195</f>
        <v>0.0670377630533681</v>
      </c>
      <c r="T10" s="26" t="n">
        <v>0.134078703703704</v>
      </c>
      <c r="U10" s="19" t="n">
        <f aca="false">COUNTA(B10,D10,F10,H10,J10,L10,N10,P10,R10,T10)</f>
        <v>10</v>
      </c>
      <c r="V10" s="12"/>
    </row>
    <row r="11" customFormat="false" ht="12.8" hidden="false" customHeight="false" outlineLevel="0" collapsed="false">
      <c r="A11" s="19" t="n">
        <v>22</v>
      </c>
      <c r="B11" s="28" t="n">
        <f aca="false">D11/2</f>
        <v>0.00119820601851852</v>
      </c>
      <c r="C11" s="22" t="n">
        <f aca="false">D11/2</f>
        <v>0.00119820601851852</v>
      </c>
      <c r="D11" s="28" t="n">
        <f aca="false">F11/2</f>
        <v>0.00239641203703704</v>
      </c>
      <c r="E11" s="22" t="n">
        <f aca="false">F11/2</f>
        <v>0.00239641203703704</v>
      </c>
      <c r="F11" s="21" t="n">
        <v>0.00479282407407407</v>
      </c>
      <c r="G11" s="22" t="n">
        <f aca="false">H11*2/5</f>
        <v>0.00524035493827546</v>
      </c>
      <c r="H11" s="28" t="n">
        <f aca="false">J11*5/6</f>
        <v>0.0131008873456829</v>
      </c>
      <c r="I11" s="22" t="n">
        <f aca="false">J11*5/6</f>
        <v>0.0131008873456829</v>
      </c>
      <c r="J11" s="21" t="n">
        <v>0.0157210648148148</v>
      </c>
      <c r="K11" s="22" t="n">
        <f aca="false">6000/L11*"30:00.0"</f>
        <v>0.0168055929013194</v>
      </c>
      <c r="L11" s="43" t="n">
        <v>7438</v>
      </c>
      <c r="M11" s="24" t="n">
        <f aca="false">"30:00.0"/N11*10000</f>
        <v>7401.3157894737</v>
      </c>
      <c r="N11" s="21" t="n">
        <v>0.0281481481481481</v>
      </c>
      <c r="O11" s="22" t="n">
        <f aca="false">10000/P11*"60:00.0"</f>
        <v>0.0293737516155556</v>
      </c>
      <c r="P11" s="43" t="n">
        <v>14185</v>
      </c>
      <c r="Q11" s="25" t="n">
        <f aca="false">"60:00.0"/R11*21097</f>
        <v>14134.8172411226</v>
      </c>
      <c r="R11" s="26" t="n">
        <v>0.0621898148148148</v>
      </c>
      <c r="S11" s="27" t="n">
        <f aca="false">T11*21097/42195</f>
        <v>0.0665805979622801</v>
      </c>
      <c r="T11" s="26" t="n">
        <v>0.133164351851852</v>
      </c>
      <c r="U11" s="19" t="n">
        <f aca="false">COUNTA(B11,D11,F11,H11,J11,L11,N11,P11,R11,T11)</f>
        <v>10</v>
      </c>
      <c r="V11" s="12"/>
    </row>
    <row r="12" customFormat="false" ht="12.8" hidden="false" customHeight="false" outlineLevel="0" collapsed="false">
      <c r="A12" s="19" t="n">
        <v>23</v>
      </c>
      <c r="B12" s="28" t="n">
        <f aca="false">D12/2</f>
        <v>0.00115856481481481</v>
      </c>
      <c r="C12" s="22" t="n">
        <f aca="false">D12/2</f>
        <v>0.00115856481481481</v>
      </c>
      <c r="D12" s="21" t="n">
        <v>0.00231712962962963</v>
      </c>
      <c r="E12" s="22" t="n">
        <f aca="false">F12/2</f>
        <v>0.00246180555555556</v>
      </c>
      <c r="F12" s="21" t="n">
        <v>0.00492361111111111</v>
      </c>
      <c r="G12" s="22" t="n">
        <f aca="false">H12*2/5</f>
        <v>0.00525694444444445</v>
      </c>
      <c r="H12" s="28" t="n">
        <f aca="false">J12*5/6</f>
        <v>0.0131423611111111</v>
      </c>
      <c r="I12" s="22" t="n">
        <f aca="false">J12*5/6</f>
        <v>0.0131423611111111</v>
      </c>
      <c r="J12" s="21" t="n">
        <v>0.0157708333333333</v>
      </c>
      <c r="K12" s="22" t="n">
        <f aca="false">6000/L12*"30:00.0"</f>
        <v>0.0163505559189005</v>
      </c>
      <c r="L12" s="43" t="n">
        <v>7645</v>
      </c>
      <c r="M12" s="24" t="n">
        <f aca="false">"30:00.0"/N12*10000</f>
        <v>7355.344883949</v>
      </c>
      <c r="N12" s="21" t="n">
        <v>0.0283240740740741</v>
      </c>
      <c r="O12" s="22" t="n">
        <f aca="false">10000/P12*"60:00.0"</f>
        <v>0.0286034644516088</v>
      </c>
      <c r="P12" s="43" t="n">
        <v>14567</v>
      </c>
      <c r="Q12" s="25" t="n">
        <f aca="false">"60:00.0"/R12*21097</f>
        <v>14112.4923351357</v>
      </c>
      <c r="R12" s="26" t="n">
        <v>0.0622881944444444</v>
      </c>
      <c r="S12" s="27" t="n">
        <f aca="false">T12*21097/42195</f>
        <v>0.0644081957446296</v>
      </c>
      <c r="T12" s="26" t="n">
        <v>0.128819444444444</v>
      </c>
      <c r="U12" s="19" t="n">
        <f aca="false">COUNTA(B12,D12,F12,H12,J12,L12,N12,P12,R12,T12)</f>
        <v>10</v>
      </c>
      <c r="V12" s="12"/>
    </row>
    <row r="13" customFormat="false" ht="12.8" hidden="false" customHeight="false" outlineLevel="0" collapsed="false">
      <c r="A13" s="19" t="n">
        <v>24</v>
      </c>
      <c r="B13" s="21" t="n">
        <v>0.00106944444444444</v>
      </c>
      <c r="C13" s="22" t="n">
        <f aca="false">D13/2</f>
        <v>0.0011556712962963</v>
      </c>
      <c r="D13" s="21" t="n">
        <v>0.00231134259259259</v>
      </c>
      <c r="E13" s="22" t="n">
        <f aca="false">F13/2</f>
        <v>0.00245138888888889</v>
      </c>
      <c r="F13" s="21" t="n">
        <v>0.00490277777777778</v>
      </c>
      <c r="G13" s="22" t="n">
        <f aca="false">H13*2/5</f>
        <v>0.00519953703703704</v>
      </c>
      <c r="H13" s="21" t="n">
        <v>0.0129988425925926</v>
      </c>
      <c r="I13" s="22" t="n">
        <f aca="false">J13*5/6</f>
        <v>0.0131086033950579</v>
      </c>
      <c r="J13" s="21" t="n">
        <v>0.0157303240740741</v>
      </c>
      <c r="K13" s="22" t="n">
        <f aca="false">6000/L13*"30:00.0"</f>
        <v>0.0163206684945833</v>
      </c>
      <c r="L13" s="43" t="n">
        <v>7659</v>
      </c>
      <c r="M13" s="24" t="n">
        <f aca="false">"30:00.0"/N13*10000</f>
        <v>7260.5</v>
      </c>
      <c r="N13" s="28" t="n">
        <f aca="false">10000/P13*"60:00.0"</f>
        <v>0.028694075247338</v>
      </c>
      <c r="O13" s="22" t="n">
        <f aca="false">10000/P13*"60:00.0"</f>
        <v>0.028694075247338</v>
      </c>
      <c r="P13" s="43" t="n">
        <v>14521</v>
      </c>
      <c r="Q13" s="25" t="n">
        <f aca="false">"60:00.0"/R13*21097</f>
        <v>14404.7795163585</v>
      </c>
      <c r="R13" s="26" t="n">
        <v>0.0610243055555556</v>
      </c>
      <c r="S13" s="27" t="n">
        <f aca="false">T13*21097/42195</f>
        <v>0.0669515382450579</v>
      </c>
      <c r="T13" s="26" t="n">
        <v>0.13390625</v>
      </c>
      <c r="U13" s="19" t="n">
        <f aca="false">COUNTA(B13,D13,F13,H13,J13,L13,N13,P13,R13,T13)</f>
        <v>10</v>
      </c>
      <c r="V13" s="12"/>
    </row>
    <row r="14" customFormat="false" ht="12.8" hidden="false" customHeight="false" outlineLevel="0" collapsed="false">
      <c r="A14" s="19" t="n">
        <v>25</v>
      </c>
      <c r="B14" s="21" t="n">
        <v>0.00120949074074074</v>
      </c>
      <c r="C14" s="22" t="n">
        <f aca="false">D14/2</f>
        <v>0.00120949074074074</v>
      </c>
      <c r="D14" s="21" t="n">
        <v>0.00241898148148148</v>
      </c>
      <c r="E14" s="22" t="n">
        <f aca="false">F14/2</f>
        <v>0.00243402777777778</v>
      </c>
      <c r="F14" s="21" t="n">
        <v>0.00486805555555556</v>
      </c>
      <c r="G14" s="22" t="n">
        <f aca="false">H14*2/5</f>
        <v>0.00514848222744213</v>
      </c>
      <c r="H14" s="28" t="n">
        <f aca="false">J14*5/6</f>
        <v>0.0128712055685995</v>
      </c>
      <c r="I14" s="22" t="n">
        <f aca="false">J14*5/6</f>
        <v>0.0128712055685995</v>
      </c>
      <c r="J14" s="28" t="n">
        <f aca="false">6000/L14*"30:00.0"</f>
        <v>0.0154454466823148</v>
      </c>
      <c r="K14" s="22" t="n">
        <f aca="false">6000/L14*"30:00.0"</f>
        <v>0.0154454466823148</v>
      </c>
      <c r="L14" s="43" t="n">
        <v>8093</v>
      </c>
      <c r="M14" s="24" t="n">
        <f aca="false">"30:00.0"/N14*10000</f>
        <v>7846.5</v>
      </c>
      <c r="N14" s="28" t="n">
        <f aca="false">10000/P14*"60:00.0"</f>
        <v>0.0265511162089236</v>
      </c>
      <c r="O14" s="22" t="n">
        <f aca="false">10000/P14*"60:00.0"</f>
        <v>0.0265511162089236</v>
      </c>
      <c r="P14" s="43" t="n">
        <v>15693</v>
      </c>
      <c r="Q14" s="25" t="n">
        <f aca="false">"60:00.0"/R14*21097</f>
        <v>13210.1331431703</v>
      </c>
      <c r="R14" s="30" t="n">
        <f aca="false">T14*21097/42195</f>
        <v>0.0665429831130208</v>
      </c>
      <c r="S14" s="27" t="n">
        <f aca="false">T14*21097/42195</f>
        <v>0.0665429831130208</v>
      </c>
      <c r="T14" s="26" t="n">
        <v>0.13308912037037</v>
      </c>
      <c r="U14" s="19" t="n">
        <f aca="false">COUNTA(B14,D14,F14,H14,J14,L14,N14,P14,R14,T14)</f>
        <v>10</v>
      </c>
      <c r="V14" s="12"/>
    </row>
    <row r="15" customFormat="false" ht="12.8" hidden="false" customHeight="false" outlineLevel="0" collapsed="false">
      <c r="A15" s="19" t="n">
        <v>26</v>
      </c>
      <c r="B15" s="28" t="n">
        <f aca="false">D15/2</f>
        <v>0.00121527777777778</v>
      </c>
      <c r="C15" s="22" t="n">
        <f aca="false">D15/2</f>
        <v>0.00121527777777778</v>
      </c>
      <c r="D15" s="28" t="n">
        <f aca="false">F15/2</f>
        <v>0.00243055555555556</v>
      </c>
      <c r="E15" s="22" t="n">
        <f aca="false">F15/2</f>
        <v>0.00243055555555556</v>
      </c>
      <c r="F15" s="21" t="n">
        <v>0.00486111111111111</v>
      </c>
      <c r="G15" s="22" t="n">
        <f aca="false">H15*2/5</f>
        <v>0.00516512345679398</v>
      </c>
      <c r="H15" s="28" t="n">
        <f aca="false">J15*5/6</f>
        <v>0.0129128086419792</v>
      </c>
      <c r="I15" s="22" t="n">
        <f aca="false">J15*5/6</f>
        <v>0.0129128086419792</v>
      </c>
      <c r="J15" s="21" t="n">
        <v>0.0154953703703704</v>
      </c>
      <c r="K15" s="22" t="n">
        <f aca="false">6000/L15*"30:00.0"</f>
        <v>0.0163505559189005</v>
      </c>
      <c r="L15" s="43" t="n">
        <v>7645</v>
      </c>
      <c r="M15" s="24" t="n">
        <f aca="false">"30:00.0"/N15*10000</f>
        <v>7443.5</v>
      </c>
      <c r="N15" s="28" t="n">
        <f aca="false">10000/P15*"60:00.0"</f>
        <v>0.0279886254226273</v>
      </c>
      <c r="O15" s="22" t="n">
        <f aca="false">10000/P15*"60:00.0"</f>
        <v>0.0279886254226273</v>
      </c>
      <c r="P15" s="43" t="n">
        <v>14887</v>
      </c>
      <c r="Q15" s="25" t="n">
        <f aca="false">"60:00.0"/R15*21097</f>
        <v>13941.7725236802</v>
      </c>
      <c r="R15" s="26" t="n">
        <v>0.0630509259259259</v>
      </c>
      <c r="S15" s="27" t="n">
        <f aca="false">T15*21097/42195</f>
        <v>0.0697732306300579</v>
      </c>
      <c r="T15" s="26" t="n">
        <v>0.139549768518519</v>
      </c>
      <c r="U15" s="19" t="n">
        <f aca="false">COUNTA(B15,D15,F15,H15,J15,L15,N15,P15,R15,T15)</f>
        <v>10</v>
      </c>
      <c r="V15" s="12"/>
    </row>
    <row r="16" customFormat="false" ht="12.8" hidden="false" customHeight="false" outlineLevel="0" collapsed="false">
      <c r="A16" s="19" t="n">
        <v>27</v>
      </c>
      <c r="B16" s="28" t="n">
        <f aca="false">D16/2</f>
        <v>0.00122164351851852</v>
      </c>
      <c r="C16" s="22" t="n">
        <f aca="false">D16/2</f>
        <v>0.00122164351851852</v>
      </c>
      <c r="D16" s="28" t="n">
        <f aca="false">F16/2</f>
        <v>0.00244328703703704</v>
      </c>
      <c r="E16" s="22" t="n">
        <f aca="false">F16/2</f>
        <v>0.00244328703703704</v>
      </c>
      <c r="F16" s="21" t="n">
        <v>0.00488657407407407</v>
      </c>
      <c r="G16" s="22" t="n">
        <f aca="false">H16*2/5</f>
        <v>0.00515277777777778</v>
      </c>
      <c r="H16" s="21" t="n">
        <v>0.0128819444444444</v>
      </c>
      <c r="I16" s="22" t="n">
        <f aca="false">J16*5/6</f>
        <v>0.0129369212962963</v>
      </c>
      <c r="J16" s="21" t="n">
        <v>0.0155243055555556</v>
      </c>
      <c r="K16" s="22" t="n">
        <f aca="false">6000/L16*"30:00.0"</f>
        <v>0.0158007837188773</v>
      </c>
      <c r="L16" s="43" t="n">
        <v>7911</v>
      </c>
      <c r="M16" s="24" t="n">
        <f aca="false">"30:00.0"/N16*10000</f>
        <v>7559.99283311102</v>
      </c>
      <c r="N16" s="28" t="n">
        <f aca="false">10000/P16*"60:00.0"</f>
        <v>0.0275573453483796</v>
      </c>
      <c r="O16" s="22" t="n">
        <f aca="false">10000/P16*"60:00.0"</f>
        <v>0.0275573453483796</v>
      </c>
      <c r="P16" s="44" t="n">
        <f aca="false">"60:00.0"/R16*21097</f>
        <v>15119.985666222</v>
      </c>
      <c r="Q16" s="25" t="n">
        <f aca="false">"60:00.0"/R16*21097</f>
        <v>15119.985666222</v>
      </c>
      <c r="R16" s="26" t="n">
        <v>0.0581377314814815</v>
      </c>
      <c r="S16" s="27" t="n">
        <f aca="false">T16*21097/42195</f>
        <v>0.0680388967338542</v>
      </c>
      <c r="T16" s="26" t="n">
        <v>0.136081018518519</v>
      </c>
      <c r="U16" s="19" t="n">
        <f aca="false">COUNTA(B16,D16,F16,H16,J16,L16,N16,P16,R16,T16)</f>
        <v>10</v>
      </c>
      <c r="V16" s="12"/>
    </row>
    <row r="17" customFormat="false" ht="12.8" hidden="false" customHeight="false" outlineLevel="0" collapsed="false">
      <c r="A17" s="19" t="n">
        <v>28</v>
      </c>
      <c r="B17" s="28" t="n">
        <f aca="false">D17/2</f>
        <v>0.00120978009259259</v>
      </c>
      <c r="C17" s="22" t="n">
        <f aca="false">D17/2</f>
        <v>0.00120978009259259</v>
      </c>
      <c r="D17" s="28" t="n">
        <f aca="false">F17/2</f>
        <v>0.00241956018518519</v>
      </c>
      <c r="E17" s="22" t="n">
        <f aca="false">F17/2</f>
        <v>0.00241956018518519</v>
      </c>
      <c r="F17" s="21" t="n">
        <v>0.00483912037037037</v>
      </c>
      <c r="G17" s="22" t="n">
        <f aca="false">H17*2/5</f>
        <v>0.00511527777777778</v>
      </c>
      <c r="H17" s="21" t="n">
        <v>0.0127881944444444</v>
      </c>
      <c r="I17" s="22" t="n">
        <f aca="false">J17*5/6</f>
        <v>0.0136217206790162</v>
      </c>
      <c r="J17" s="21" t="n">
        <v>0.0163460648148148</v>
      </c>
      <c r="K17" s="22" t="n">
        <f aca="false">6000/L17*"30:00.0"</f>
        <v>0.0164538633671181</v>
      </c>
      <c r="L17" s="43" t="n">
        <v>7597</v>
      </c>
      <c r="M17" s="24" t="n">
        <f aca="false">"30:00.0"/N17*10000</f>
        <v>7296.31130928254</v>
      </c>
      <c r="N17" s="21" t="n">
        <v>0.0285532407407407</v>
      </c>
      <c r="O17" s="22" t="n">
        <f aca="false">10000/P17*"60:00.0"</f>
        <v>0.028724660197581</v>
      </c>
      <c r="P17" s="44" t="n">
        <f aca="false">"60:00.0"/R17*21097</f>
        <v>14505.538579068</v>
      </c>
      <c r="Q17" s="25" t="n">
        <f aca="false">"60:00.0"/R17*21097</f>
        <v>14505.538579068</v>
      </c>
      <c r="R17" s="30" t="n">
        <f aca="false">T17*21097/42195</f>
        <v>0.0606004156188426</v>
      </c>
      <c r="S17" s="27" t="n">
        <f aca="false">T17*21097/42195</f>
        <v>0.0606004156188426</v>
      </c>
      <c r="T17" s="26" t="n">
        <v>0.121203703703704</v>
      </c>
      <c r="U17" s="19" t="n">
        <f aca="false">COUNTA(B17,D17,F17,H17,J17,L17,N17,P17,R17,T17)</f>
        <v>10</v>
      </c>
      <c r="V17" s="12"/>
    </row>
    <row r="18" customFormat="false" ht="12.8" hidden="false" customHeight="false" outlineLevel="0" collapsed="false">
      <c r="A18" s="19" t="n">
        <v>29</v>
      </c>
      <c r="B18" s="21" t="n">
        <v>0.00119328703703704</v>
      </c>
      <c r="C18" s="22" t="n">
        <f aca="false">D18/2</f>
        <v>0.00120138888888889</v>
      </c>
      <c r="D18" s="21" t="n">
        <v>0.00240277777777778</v>
      </c>
      <c r="E18" s="22" t="n">
        <f aca="false">F18/2</f>
        <v>0.00247685185185185</v>
      </c>
      <c r="F18" s="21" t="n">
        <v>0.0049537037037037</v>
      </c>
      <c r="G18" s="22" t="n">
        <f aca="false">H18*2/5</f>
        <v>0.00516527777777778</v>
      </c>
      <c r="H18" s="21" t="n">
        <v>0.0129131944444444</v>
      </c>
      <c r="I18" s="22" t="n">
        <f aca="false">J18*5/6</f>
        <v>0.0132571373456829</v>
      </c>
      <c r="J18" s="21" t="n">
        <v>0.0159085648148148</v>
      </c>
      <c r="K18" s="22" t="n">
        <f aca="false">6000/L18*"30:00.0"</f>
        <v>0.0168044632654398</v>
      </c>
      <c r="L18" s="44" t="n">
        <f aca="false">"30:00.0"/N18*10000</f>
        <v>7438.5</v>
      </c>
      <c r="M18" s="24" t="n">
        <f aca="false">"30:00.0"/N18*10000</f>
        <v>7438.5</v>
      </c>
      <c r="N18" s="28" t="n">
        <f aca="false">10000/P18*"60:00.0"</f>
        <v>0.0280074387757407</v>
      </c>
      <c r="O18" s="22" t="n">
        <f aca="false">10000/P18*"60:00.0"</f>
        <v>0.0280074387757407</v>
      </c>
      <c r="P18" s="43" t="n">
        <v>14877</v>
      </c>
      <c r="Q18" s="25" t="n">
        <f aca="false">"60:00.0"/R18*21097</f>
        <v>14078.7454120787</v>
      </c>
      <c r="R18" s="26" t="n">
        <v>0.0624375</v>
      </c>
      <c r="S18" s="27" t="n">
        <f aca="false">T18*21097/42195</f>
        <v>0.0646118946206597</v>
      </c>
      <c r="T18" s="26" t="n">
        <v>0.129226851851852</v>
      </c>
      <c r="U18" s="19" t="n">
        <f aca="false">COUNTA(B18,D18,F18,H18,J18,L18,N18,P18,R18,T18)</f>
        <v>10</v>
      </c>
      <c r="V18" s="12"/>
    </row>
    <row r="19" customFormat="false" ht="12.8" hidden="false" customHeight="false" outlineLevel="0" collapsed="false">
      <c r="A19" s="19" t="n">
        <v>30</v>
      </c>
      <c r="B19" s="28" t="n">
        <f aca="false">D19/2</f>
        <v>0.00120804398148148</v>
      </c>
      <c r="C19" s="22" t="n">
        <f aca="false">D19/2</f>
        <v>0.00120804398148148</v>
      </c>
      <c r="D19" s="28" t="n">
        <f aca="false">F19/2</f>
        <v>0.00241608796296296</v>
      </c>
      <c r="E19" s="22" t="n">
        <f aca="false">F19/2</f>
        <v>0.00241608796296296</v>
      </c>
      <c r="F19" s="21" t="n">
        <v>0.00483217592592593</v>
      </c>
      <c r="G19" s="22" t="n">
        <f aca="false">H19*2/5</f>
        <v>0.00540601851851852</v>
      </c>
      <c r="H19" s="21" t="n">
        <v>0.0135150462962963</v>
      </c>
      <c r="I19" s="22" t="n">
        <f aca="false">J19*5/6</f>
        <v>0.0135715663580208</v>
      </c>
      <c r="J19" s="21" t="n">
        <v>0.0162858796296296</v>
      </c>
      <c r="K19" s="22" t="n">
        <f aca="false">6000/L19*"30:00.0"</f>
        <v>0.0163078930202199</v>
      </c>
      <c r="L19" s="43" t="n">
        <v>7665</v>
      </c>
      <c r="M19" s="24" t="n">
        <f aca="false">"30:00.0"/N19*10000</f>
        <v>7496.25187406296</v>
      </c>
      <c r="N19" s="21" t="n">
        <v>0.0277916666666667</v>
      </c>
      <c r="O19" s="22" t="n">
        <f aca="false">10000/P19*"60:00.0"</f>
        <v>0.0287277072991319</v>
      </c>
      <c r="P19" s="43" t="n">
        <v>14504</v>
      </c>
      <c r="Q19" s="25" t="n">
        <f aca="false">"60:00.0"/R19*21097</f>
        <v>14385.680462165</v>
      </c>
      <c r="R19" s="26" t="n">
        <v>0.0611053240740741</v>
      </c>
      <c r="S19" s="27" t="n">
        <f aca="false">T19*21097/42195</f>
        <v>0.0623052363256134</v>
      </c>
      <c r="T19" s="26" t="n">
        <v>0.124613425925926</v>
      </c>
      <c r="U19" s="19" t="n">
        <f aca="false">COUNTA(B19,D19,F19,H19,J19,L19,N19,P19,R19,T19)</f>
        <v>10</v>
      </c>
      <c r="V19" s="12"/>
    </row>
    <row r="20" customFormat="false" ht="12.8" hidden="false" customHeight="false" outlineLevel="0" collapsed="false">
      <c r="A20" s="19" t="n">
        <v>31</v>
      </c>
      <c r="B20" s="28" t="n">
        <f aca="false">D20/2</f>
        <v>0.00107465277777778</v>
      </c>
      <c r="C20" s="22" t="n">
        <f aca="false">D20/2</f>
        <v>0.00107465277777778</v>
      </c>
      <c r="D20" s="21" t="n">
        <v>0.00214930555555556</v>
      </c>
      <c r="E20" s="22" t="n">
        <f aca="false">F20/2</f>
        <v>0.002421875</v>
      </c>
      <c r="F20" s="21" t="n">
        <v>0.00484375</v>
      </c>
      <c r="G20" s="22" t="n">
        <f aca="false">H20*2/5</f>
        <v>0.00509166666666667</v>
      </c>
      <c r="H20" s="21" t="n">
        <v>0.0127291666666667</v>
      </c>
      <c r="I20" s="22" t="n">
        <f aca="false">J20*5/6</f>
        <v>0.0128279320987616</v>
      </c>
      <c r="J20" s="21" t="n">
        <v>0.0153935185185185</v>
      </c>
      <c r="K20" s="22" t="n">
        <f aca="false">6000/L20*"30:00.0"</f>
        <v>0.0155048375093056</v>
      </c>
      <c r="L20" s="43" t="n">
        <v>8062</v>
      </c>
      <c r="M20" s="24" t="n">
        <f aca="false">"30:00.0"/N20*10000</f>
        <v>7950.88122266884</v>
      </c>
      <c r="N20" s="21" t="n">
        <v>0.0262025462962963</v>
      </c>
      <c r="O20" s="22" t="n">
        <f aca="false">10000/P20*"60:00.0"</f>
        <v>0.0272348955269444</v>
      </c>
      <c r="P20" s="43" t="n">
        <v>15299</v>
      </c>
      <c r="Q20" s="25" t="n">
        <f aca="false">"60:00.0"/R20*21097</f>
        <v>15094.7431183544</v>
      </c>
      <c r="R20" s="26" t="n">
        <v>0.0582349537037037</v>
      </c>
      <c r="S20" s="27" t="n">
        <f aca="false">T20*21097/42195</f>
        <v>0.0592109809559259</v>
      </c>
      <c r="T20" s="26" t="n">
        <v>0.118424768518519</v>
      </c>
      <c r="U20" s="19" t="n">
        <f aca="false">COUNTA(B20,D20,F20,H20,J20,L20,N20,P20,R20,T20)</f>
        <v>10</v>
      </c>
      <c r="V20" s="12"/>
    </row>
    <row r="21" customFormat="false" ht="12.8" hidden="false" customHeight="false" outlineLevel="0" collapsed="false">
      <c r="A21" s="19" t="n">
        <v>32</v>
      </c>
      <c r="B21" s="28" t="n">
        <f aca="false">D21/2</f>
        <v>0.00121701388888889</v>
      </c>
      <c r="C21" s="22" t="n">
        <f aca="false">D21/2</f>
        <v>0.00121701388888889</v>
      </c>
      <c r="D21" s="21" t="n">
        <v>0.00243402777777778</v>
      </c>
      <c r="E21" s="22" t="n">
        <f aca="false">F21/2</f>
        <v>0.0024681712962963</v>
      </c>
      <c r="F21" s="21" t="n">
        <v>0.00493634259259259</v>
      </c>
      <c r="G21" s="22" t="n">
        <f aca="false">H21*2/5</f>
        <v>0.00545601851851852</v>
      </c>
      <c r="H21" s="21" t="n">
        <v>0.0136400462962963</v>
      </c>
      <c r="I21" s="22" t="n">
        <f aca="false">J21*5/6</f>
        <v>0.0136439043209838</v>
      </c>
      <c r="J21" s="21" t="n">
        <v>0.0163726851851852</v>
      </c>
      <c r="K21" s="22" t="n">
        <f aca="false">6000/L21*"30:00.0"</f>
        <v>0.0165256478053935</v>
      </c>
      <c r="L21" s="43" t="n">
        <v>7564</v>
      </c>
      <c r="M21" s="24" t="n">
        <f aca="false">"30:00.0"/N21*10000</f>
        <v>7562.07200773012</v>
      </c>
      <c r="N21" s="21" t="n">
        <v>0.0275497685185185</v>
      </c>
      <c r="O21" s="22" t="n">
        <f aca="false">10000/P21*"60:00.0"</f>
        <v>0.0276212573196296</v>
      </c>
      <c r="P21" s="43" t="n">
        <v>15085</v>
      </c>
      <c r="Q21" s="25" t="n">
        <f aca="false">"60:00.0"/R21*21097</f>
        <v>13937.9347048136</v>
      </c>
      <c r="R21" s="26" t="n">
        <v>0.063068287037037</v>
      </c>
      <c r="S21" s="27" t="n">
        <f aca="false">T21*21097/42195</f>
        <v>0.0689231350366204</v>
      </c>
      <c r="T21" s="26" t="n">
        <v>0.137849537037037</v>
      </c>
      <c r="U21" s="19" t="n">
        <f aca="false">COUNTA(B21,D21,F21,H21,J21,L21,N21,P21,R21,T21)</f>
        <v>10</v>
      </c>
      <c r="V21" s="12"/>
    </row>
    <row r="22" customFormat="false" ht="12.8" hidden="false" customHeight="false" outlineLevel="0" collapsed="false">
      <c r="A22" s="19" t="n">
        <v>33</v>
      </c>
      <c r="B22" s="21" t="n">
        <v>0.00108796296296296</v>
      </c>
      <c r="C22" s="22" t="n">
        <f aca="false">D22/2</f>
        <v>0.00123003472222222</v>
      </c>
      <c r="D22" s="28" t="n">
        <f aca="false">F22/2</f>
        <v>0.00246006944444444</v>
      </c>
      <c r="E22" s="22" t="n">
        <f aca="false">F22/2</f>
        <v>0.00246006944444444</v>
      </c>
      <c r="F22" s="21" t="n">
        <v>0.00492013888888889</v>
      </c>
      <c r="G22" s="22" t="n">
        <f aca="false">H22*2/5</f>
        <v>0.00527824074074074</v>
      </c>
      <c r="H22" s="21" t="n">
        <v>0.0131956018518519</v>
      </c>
      <c r="I22" s="22" t="n">
        <f aca="false">J22*5/6</f>
        <v>0.0132465277777778</v>
      </c>
      <c r="J22" s="28" t="n">
        <f aca="false">6000/L22*"30:00.0"</f>
        <v>0.0158958333333333</v>
      </c>
      <c r="K22" s="22" t="n">
        <f aca="false">6000/L22*"30:00.0"</f>
        <v>0.0158958333333333</v>
      </c>
      <c r="L22" s="44" t="n">
        <f aca="false">"30:00.0"/N22*10000</f>
        <v>7863.69593709042</v>
      </c>
      <c r="M22" s="24" t="n">
        <f aca="false">"30:00.0"/N22*10000</f>
        <v>7863.69593709042</v>
      </c>
      <c r="N22" s="21" t="n">
        <v>0.0264930555555556</v>
      </c>
      <c r="O22" s="22" t="n">
        <f aca="false">10000/P22*"60:00.0"</f>
        <v>0.0271762761979282</v>
      </c>
      <c r="P22" s="43" t="n">
        <v>15332</v>
      </c>
      <c r="Q22" s="25" t="n">
        <f aca="false">"60:00.0"/R22*21097</f>
        <v>14594.3889315911</v>
      </c>
      <c r="R22" s="26" t="n">
        <v>0.0602314814814815</v>
      </c>
      <c r="S22" s="27" t="n">
        <f aca="false">T22*21097/42195</f>
        <v>0.0627988588859954</v>
      </c>
      <c r="T22" s="26" t="n">
        <v>0.125600694444444</v>
      </c>
      <c r="U22" s="19" t="n">
        <f aca="false">COUNTA(B22,D22,F22,H22,J22,L22,N22,P22,R22,T22)</f>
        <v>10</v>
      </c>
      <c r="V22" s="12"/>
      <c r="W22" s="7" t="s">
        <v>20</v>
      </c>
    </row>
    <row r="23" customFormat="false" ht="12.8" hidden="false" customHeight="false" outlineLevel="0" collapsed="false">
      <c r="A23" s="19" t="n">
        <v>34</v>
      </c>
      <c r="B23" s="28" t="n">
        <f aca="false">D23/2</f>
        <v>0.00122048611111111</v>
      </c>
      <c r="C23" s="22" t="n">
        <f aca="false">D23/2</f>
        <v>0.00122048611111111</v>
      </c>
      <c r="D23" s="21" t="n">
        <v>0.00244097222222222</v>
      </c>
      <c r="E23" s="22" t="n">
        <f aca="false">F23/2</f>
        <v>0.00245949074074074</v>
      </c>
      <c r="F23" s="21" t="n">
        <v>0.00491898148148148</v>
      </c>
      <c r="G23" s="22" t="n">
        <f aca="false">H23*2/5</f>
        <v>0.00531574074074074</v>
      </c>
      <c r="H23" s="21" t="n">
        <v>0.0132893518518519</v>
      </c>
      <c r="I23" s="22" t="n">
        <f aca="false">J23*5/6</f>
        <v>0.013743248456794</v>
      </c>
      <c r="J23" s="21" t="n">
        <v>0.0164918981481481</v>
      </c>
      <c r="K23" s="22" t="n">
        <f aca="false">6000/L23*"30:00.0"</f>
        <v>0.0166666666666667</v>
      </c>
      <c r="L23" s="44" t="n">
        <f aca="false">"30:00.0"/N23*10000</f>
        <v>7499.99999999999</v>
      </c>
      <c r="M23" s="24" t="n">
        <f aca="false">"30:00.0"/N23*10000</f>
        <v>7499.99999999999</v>
      </c>
      <c r="N23" s="21" t="n">
        <v>0.0277777777777778</v>
      </c>
      <c r="O23" s="22" t="n">
        <f aca="false">10000/P23*"60:00.0"</f>
        <v>0.0281531531531481</v>
      </c>
      <c r="P23" s="43" t="n">
        <v>14800</v>
      </c>
      <c r="Q23" s="25" t="n">
        <f aca="false">"60:00.0"/R23*21097</f>
        <v>14385.1355190636</v>
      </c>
      <c r="R23" s="26" t="n">
        <v>0.0611076388888889</v>
      </c>
      <c r="S23" s="27" t="n">
        <f aca="false">T23*21097/42195</f>
        <v>0.0642907216769097</v>
      </c>
      <c r="T23" s="26" t="n">
        <v>0.128584490740741</v>
      </c>
      <c r="U23" s="19" t="n">
        <f aca="false">COUNTA(B23,D23,F23,H23,J23,L23,N23,P23,R23,T23)</f>
        <v>10</v>
      </c>
      <c r="V23" s="12"/>
    </row>
    <row r="24" customFormat="false" ht="12.8" hidden="false" customHeight="false" outlineLevel="0" collapsed="false">
      <c r="A24" s="19" t="n">
        <v>35</v>
      </c>
      <c r="B24" s="21" t="n">
        <v>0.00115393518518519</v>
      </c>
      <c r="C24" s="22" t="n">
        <f aca="false">D24/2</f>
        <v>0.00120138888888889</v>
      </c>
      <c r="D24" s="21" t="n">
        <v>0.00240277777777778</v>
      </c>
      <c r="E24" s="22" t="n">
        <f aca="false">F24/2</f>
        <v>0.00245775462962963</v>
      </c>
      <c r="F24" s="21" t="n">
        <v>0.00491550925925926</v>
      </c>
      <c r="G24" s="22" t="n">
        <f aca="false">H24*2/5</f>
        <v>0.005225</v>
      </c>
      <c r="H24" s="21" t="n">
        <v>0.0130625</v>
      </c>
      <c r="I24" s="22" t="n">
        <f aca="false">J24*5/6</f>
        <v>0.0132342353788194</v>
      </c>
      <c r="J24" s="28" t="n">
        <f aca="false">6000/L24*"30:00.0"</f>
        <v>0.0158810824545833</v>
      </c>
      <c r="K24" s="22" t="n">
        <f aca="false">6000/L24*"30:00.0"</f>
        <v>0.0158810824545833</v>
      </c>
      <c r="L24" s="43" t="n">
        <v>7871</v>
      </c>
      <c r="M24" s="24" t="n">
        <f aca="false">"30:00.0"/N24*10000</f>
        <v>7641.0408795687</v>
      </c>
      <c r="N24" s="21" t="n">
        <v>0.0272650462962963</v>
      </c>
      <c r="O24" s="22" t="n">
        <f aca="false">10000/P24*"60:00.0"</f>
        <v>0.0274213008665162</v>
      </c>
      <c r="P24" s="43" t="n">
        <v>15195</v>
      </c>
      <c r="Q24" s="25" t="n">
        <f aca="false">"60:00.0"/R24*21097</f>
        <v>15016.8459348308</v>
      </c>
      <c r="R24" s="26" t="n">
        <v>0.058537037037037</v>
      </c>
      <c r="S24" s="27" t="n">
        <f aca="false">T24*21097/42195</f>
        <v>0.064063875201331</v>
      </c>
      <c r="T24" s="26" t="n">
        <v>0.128130787037037</v>
      </c>
      <c r="U24" s="19" t="n">
        <f aca="false">COUNTA(B24,D24,F24,H24,J24,L24,N24,P24,R24,T24)</f>
        <v>10</v>
      </c>
      <c r="V24" s="12"/>
    </row>
    <row r="25" customFormat="false" ht="12.8" hidden="false" customHeight="false" outlineLevel="0" collapsed="false">
      <c r="A25" s="19" t="n">
        <v>36</v>
      </c>
      <c r="B25" s="21" t="n">
        <v>0.00115625</v>
      </c>
      <c r="C25" s="22" t="n">
        <f aca="false">D25/2</f>
        <v>0.00119675925925926</v>
      </c>
      <c r="D25" s="21" t="n">
        <v>0.00239351851851852</v>
      </c>
      <c r="E25" s="22" t="n">
        <f aca="false">F25/2</f>
        <v>0.00248321759259259</v>
      </c>
      <c r="F25" s="21" t="n">
        <v>0.00496643518518519</v>
      </c>
      <c r="G25" s="22" t="n">
        <f aca="false">H25*2/5</f>
        <v>0.00514625661293982</v>
      </c>
      <c r="H25" s="28" t="n">
        <f aca="false">J25*5/6</f>
        <v>0.0128656415323495</v>
      </c>
      <c r="I25" s="22" t="n">
        <f aca="false">J25*5/6</f>
        <v>0.0128656415323495</v>
      </c>
      <c r="J25" s="28" t="n">
        <f aca="false">6000/L25*"30:00.0"</f>
        <v>0.0154387698388194</v>
      </c>
      <c r="K25" s="22" t="n">
        <f aca="false">6000/L25*"30:00.0"</f>
        <v>0.0154387698388194</v>
      </c>
      <c r="L25" s="44" t="n">
        <f aca="false">"30:00.0"/N25*10000</f>
        <v>8096.5</v>
      </c>
      <c r="M25" s="24" t="n">
        <f aca="false">"30:00.0"/N25*10000</f>
        <v>8096.5</v>
      </c>
      <c r="N25" s="28" t="n">
        <f aca="false">10000/P25*"60:00.0"</f>
        <v>0.0257312830646991</v>
      </c>
      <c r="O25" s="22" t="n">
        <f aca="false">10000/P25*"60:00.0"</f>
        <v>0.0257312830646991</v>
      </c>
      <c r="P25" s="43" t="n">
        <v>16193</v>
      </c>
      <c r="Q25" s="25" t="n">
        <f aca="false">"60:00.0"/R25*21097</f>
        <v>15080.3566110041</v>
      </c>
      <c r="R25" s="26" t="n">
        <v>0.0582905092592593</v>
      </c>
      <c r="S25" s="27" t="n">
        <f aca="false">T25*21097/42195</f>
        <v>0.0632016271181366</v>
      </c>
      <c r="T25" s="26" t="n">
        <v>0.12640625</v>
      </c>
      <c r="U25" s="19" t="n">
        <f aca="false">COUNTA(B25,D25,F25,H25,J25,L25,N25,P25,R25,T25)</f>
        <v>10</v>
      </c>
      <c r="V25" s="12"/>
    </row>
    <row r="26" customFormat="false" ht="12.8" hidden="false" customHeight="false" outlineLevel="0" collapsed="false">
      <c r="A26" s="19" t="n">
        <v>37</v>
      </c>
      <c r="B26" s="21" t="n">
        <v>0.00109259259259259</v>
      </c>
      <c r="C26" s="22" t="n">
        <f aca="false">D26/2</f>
        <v>0.00119444444444444</v>
      </c>
      <c r="D26" s="21" t="n">
        <v>0.00238888888888889</v>
      </c>
      <c r="E26" s="22" t="n">
        <f aca="false">F26/2</f>
        <v>0.00252893518518519</v>
      </c>
      <c r="F26" s="21" t="n">
        <v>0.00505787037037037</v>
      </c>
      <c r="G26" s="22" t="n">
        <f aca="false">H26*2/5</f>
        <v>0.00548055555555556</v>
      </c>
      <c r="H26" s="21" t="n">
        <v>0.0137013888888889</v>
      </c>
      <c r="I26" s="22" t="n">
        <f aca="false">J26*5/6</f>
        <v>0.0138207067356597</v>
      </c>
      <c r="J26" s="28" t="n">
        <f aca="false">6000/L26*"30:00.0"</f>
        <v>0.0165848480827894</v>
      </c>
      <c r="K26" s="22" t="n">
        <f aca="false">6000/L26*"30:00.0"</f>
        <v>0.0165848480827894</v>
      </c>
      <c r="L26" s="43" t="n">
        <v>7537</v>
      </c>
      <c r="M26" s="24" t="n">
        <f aca="false">"30:00.0"/N26*10000</f>
        <v>7343.62127980506</v>
      </c>
      <c r="N26" s="28" t="n">
        <f aca="false">10000/P26*"60:00.0"</f>
        <v>0.0283692915791088</v>
      </c>
      <c r="O26" s="22" t="n">
        <f aca="false">10000/P26*"60:00.0"</f>
        <v>0.0283692915791088</v>
      </c>
      <c r="P26" s="44" t="n">
        <f aca="false">"60:00.0"/R26*21097</f>
        <v>14687.2425596101</v>
      </c>
      <c r="Q26" s="25" t="n">
        <f aca="false">"60:00.0"/R26*21097</f>
        <v>14687.2425596101</v>
      </c>
      <c r="R26" s="26" t="n">
        <v>0.0598506944444444</v>
      </c>
      <c r="S26" s="27" t="n">
        <f aca="false">T26*21097/42195</f>
        <v>0.064633306150243</v>
      </c>
      <c r="T26" s="26" t="n">
        <v>0.129269675925926</v>
      </c>
      <c r="U26" s="19" t="n">
        <f aca="false">COUNTA(B26,D26,F26,H26,J26,L26,N26,P26,R26,T26)</f>
        <v>10</v>
      </c>
      <c r="V26" s="12"/>
    </row>
    <row r="27" customFormat="false" ht="12.8" hidden="false" customHeight="false" outlineLevel="0" collapsed="false">
      <c r="A27" s="19" t="n">
        <v>38</v>
      </c>
      <c r="B27" s="21" t="n">
        <v>0.00113888888888889</v>
      </c>
      <c r="C27" s="22" t="n">
        <f aca="false">D27/2</f>
        <v>0.00121440972222222</v>
      </c>
      <c r="D27" s="28" t="n">
        <f aca="false">F27/2</f>
        <v>0.00242881944444444</v>
      </c>
      <c r="E27" s="22" t="n">
        <f aca="false">F27/2</f>
        <v>0.00242881944444444</v>
      </c>
      <c r="F27" s="21" t="n">
        <v>0.00485763888888889</v>
      </c>
      <c r="G27" s="22" t="n">
        <f aca="false">H27*2/5</f>
        <v>0.00527025887511574</v>
      </c>
      <c r="H27" s="28" t="n">
        <f aca="false">J27*5/6</f>
        <v>0.0131756471877894</v>
      </c>
      <c r="I27" s="22" t="n">
        <f aca="false">J27*5/6</f>
        <v>0.0131756471877894</v>
      </c>
      <c r="J27" s="28" t="n">
        <f aca="false">6000/L27*"30:00.0"</f>
        <v>0.0158107766253472</v>
      </c>
      <c r="K27" s="22" t="n">
        <f aca="false">6000/L27*"30:00.0"</f>
        <v>0.0158107766253472</v>
      </c>
      <c r="L27" s="43" t="n">
        <v>7906</v>
      </c>
      <c r="M27" s="24" t="n">
        <f aca="false">"30:00.0"/N27*10000</f>
        <v>7717</v>
      </c>
      <c r="N27" s="28" t="n">
        <f aca="false">10000/P27*"60:00.0"</f>
        <v>0.0269966740097569</v>
      </c>
      <c r="O27" s="22" t="n">
        <f aca="false">10000/P27*"60:00.0"</f>
        <v>0.0269966740097569</v>
      </c>
      <c r="P27" s="43" t="n">
        <v>15434</v>
      </c>
      <c r="Q27" s="25" t="n">
        <f aca="false">"60:00.0"/R27*21097</f>
        <v>14191.0723294531</v>
      </c>
      <c r="R27" s="26" t="n">
        <v>0.061943287037037</v>
      </c>
      <c r="S27" s="27" t="n">
        <f aca="false">T27*21097/42195</f>
        <v>0.06394003554375</v>
      </c>
      <c r="T27" s="26" t="n">
        <v>0.127883101851852</v>
      </c>
      <c r="U27" s="19" t="n">
        <f aca="false">COUNTA(B27,D27,F27,H27,J27,L27,N27,P27,R27,T27)</f>
        <v>10</v>
      </c>
      <c r="V27" s="12"/>
    </row>
    <row r="28" customFormat="false" ht="12.8" hidden="false" customHeight="false" outlineLevel="0" collapsed="false">
      <c r="A28" s="19" t="n">
        <v>39</v>
      </c>
      <c r="B28" s="21" t="n">
        <v>0.00117939814814815</v>
      </c>
      <c r="C28" s="22" t="n">
        <f aca="false">D28/2</f>
        <v>0.00122395833333333</v>
      </c>
      <c r="D28" s="28" t="n">
        <f aca="false">F28/2</f>
        <v>0.00244791666666667</v>
      </c>
      <c r="E28" s="22" t="n">
        <f aca="false">F28/2</f>
        <v>0.00244791666666667</v>
      </c>
      <c r="F28" s="21" t="n">
        <v>0.00489583333333333</v>
      </c>
      <c r="G28" s="22" t="n">
        <f aca="false">H28*2/5</f>
        <v>0.00512199074074074</v>
      </c>
      <c r="H28" s="28" t="n">
        <f aca="false">J28*5/6</f>
        <v>0.0128049768518519</v>
      </c>
      <c r="I28" s="22" t="n">
        <f aca="false">J28*5/6</f>
        <v>0.0128049768518519</v>
      </c>
      <c r="J28" s="28" t="n">
        <f aca="false">6000/L28*"30:00.0"</f>
        <v>0.0153659722222222</v>
      </c>
      <c r="K28" s="22" t="n">
        <f aca="false">6000/L28*"30:00.0"</f>
        <v>0.0153659722222222</v>
      </c>
      <c r="L28" s="44" t="n">
        <f aca="false">"30:00.0"/N28*10000</f>
        <v>8134.85786595562</v>
      </c>
      <c r="M28" s="24" t="n">
        <f aca="false">"30:00.0"/N28*10000</f>
        <v>8134.85786595562</v>
      </c>
      <c r="N28" s="21" t="n">
        <v>0.0256099537037037</v>
      </c>
      <c r="O28" s="22" t="n">
        <f aca="false">10000/P28*"60:00.0"</f>
        <v>0.0260172754709144</v>
      </c>
      <c r="P28" s="43" t="n">
        <v>16015</v>
      </c>
      <c r="Q28" s="25" t="n">
        <f aca="false">"60:00.0"/R28*21097</f>
        <v>14510.7374856706</v>
      </c>
      <c r="R28" s="26" t="n">
        <v>0.0605787037037037</v>
      </c>
      <c r="S28" s="27" t="n">
        <f aca="false">T28*21097/42195</f>
        <v>0.0622844034860185</v>
      </c>
      <c r="T28" s="26" t="n">
        <v>0.124571759259259</v>
      </c>
      <c r="U28" s="19" t="n">
        <f aca="false">COUNTA(B28,D28,F28,H28,J28,L28,N28,P28,R28,T28)</f>
        <v>10</v>
      </c>
      <c r="V28" s="12"/>
    </row>
    <row r="29" customFormat="false" ht="12.8" hidden="false" customHeight="false" outlineLevel="0" collapsed="false">
      <c r="A29" s="19" t="n">
        <v>40</v>
      </c>
      <c r="B29" s="28" t="n">
        <f aca="false">D29/2</f>
        <v>0.00114988425925926</v>
      </c>
      <c r="C29" s="22" t="n">
        <f aca="false">D29/2</f>
        <v>0.00114988425925926</v>
      </c>
      <c r="D29" s="21" t="n">
        <v>0.00229976851851852</v>
      </c>
      <c r="E29" s="22" t="n">
        <f aca="false">F29/2</f>
        <v>0.00247280092592593</v>
      </c>
      <c r="F29" s="21" t="n">
        <v>0.00494560185185185</v>
      </c>
      <c r="G29" s="22" t="n">
        <f aca="false">H29*2/5</f>
        <v>0.00515462962962963</v>
      </c>
      <c r="H29" s="21" t="n">
        <v>0.0128865740740741</v>
      </c>
      <c r="I29" s="22" t="n">
        <f aca="false">J29*5/6</f>
        <v>0.0132638888888889</v>
      </c>
      <c r="J29" s="28" t="n">
        <f aca="false">6000/L29*"30:00.0"</f>
        <v>0.0159166666666667</v>
      </c>
      <c r="K29" s="22" t="n">
        <f aca="false">6000/L29*"30:00.0"</f>
        <v>0.0159166666666667</v>
      </c>
      <c r="L29" s="44" t="n">
        <f aca="false">"30:00.0"/N29*10000</f>
        <v>7853.40314136125</v>
      </c>
      <c r="M29" s="24" t="n">
        <f aca="false">"30:00.0"/N29*10000</f>
        <v>7853.40314136125</v>
      </c>
      <c r="N29" s="21" t="n">
        <v>0.0265277777777778</v>
      </c>
      <c r="O29" s="22" t="n">
        <f aca="false">10000/P29*"60:00.0"</f>
        <v>0.0284978227663426</v>
      </c>
      <c r="P29" s="43" t="n">
        <v>14621</v>
      </c>
      <c r="Q29" s="25" t="n">
        <f aca="false">"60:00.0"/R29*21097</f>
        <v>14566.1187932721</v>
      </c>
      <c r="R29" s="26" t="n">
        <v>0.0603483796296296</v>
      </c>
      <c r="S29" s="27" t="n">
        <f aca="false">T29*21097/42195</f>
        <v>0.0650354956923958</v>
      </c>
      <c r="T29" s="26" t="n">
        <v>0.130074074074074</v>
      </c>
      <c r="U29" s="19" t="n">
        <f aca="false">COUNTA(B29,D29,F29,H29,J29,L29,N29,P29,R29,T29)</f>
        <v>10</v>
      </c>
      <c r="V29" s="12"/>
    </row>
    <row r="30" customFormat="false" ht="12.8" hidden="false" customHeight="false" outlineLevel="0" collapsed="false">
      <c r="A30" s="19" t="n">
        <v>41</v>
      </c>
      <c r="B30" s="21" t="n">
        <v>0.00114351851851852</v>
      </c>
      <c r="C30" s="22" t="n">
        <f aca="false">D30/2</f>
        <v>0.00119444444444444</v>
      </c>
      <c r="D30" s="21" t="n">
        <v>0.00238888888888889</v>
      </c>
      <c r="E30" s="22" t="n">
        <f aca="false">F30/2</f>
        <v>0.00244212962962963</v>
      </c>
      <c r="F30" s="21" t="n">
        <v>0.00488425925925926</v>
      </c>
      <c r="G30" s="22" t="n">
        <f aca="false">H30*2/5</f>
        <v>0.00520833333333333</v>
      </c>
      <c r="H30" s="28" t="n">
        <f aca="false">J30*5/6</f>
        <v>0.0130208333333333</v>
      </c>
      <c r="I30" s="22" t="n">
        <f aca="false">J30*5/6</f>
        <v>0.0130208333333333</v>
      </c>
      <c r="J30" s="28" t="n">
        <f aca="false">6000/L30*"30:00.0"</f>
        <v>0.015625</v>
      </c>
      <c r="K30" s="22" t="n">
        <f aca="false">6000/L30*"30:00.0"</f>
        <v>0.015625</v>
      </c>
      <c r="L30" s="43" t="n">
        <v>8000</v>
      </c>
      <c r="M30" s="24" t="n">
        <f aca="false">"30:00.0"/N30*10000</f>
        <v>7792.2077922078</v>
      </c>
      <c r="N30" s="21" t="n">
        <v>0.0267361111111111</v>
      </c>
      <c r="O30" s="22" t="n">
        <f aca="false">10000/P30*"60:00.0"</f>
        <v>0.0288191082215162</v>
      </c>
      <c r="P30" s="43" t="n">
        <v>14458</v>
      </c>
      <c r="Q30" s="25" t="n">
        <f aca="false">"60:00.0"/R30*21097</f>
        <v>14436.8156934307</v>
      </c>
      <c r="R30" s="26" t="n">
        <v>0.0608888888888889</v>
      </c>
      <c r="S30" s="27" t="n">
        <f aca="false">T30*21097/42195</f>
        <v>0.0636535839993287</v>
      </c>
      <c r="T30" s="26" t="n">
        <v>0.127310185185185</v>
      </c>
      <c r="U30" s="19" t="n">
        <f aca="false">COUNTA(B30,D30,F30,H30,J30,L30,N30,P30,R30,T30)</f>
        <v>10</v>
      </c>
      <c r="V30" s="12"/>
    </row>
    <row r="31" customFormat="false" ht="12.8" hidden="false" customHeight="false" outlineLevel="0" collapsed="false">
      <c r="A31" s="19" t="n">
        <v>42</v>
      </c>
      <c r="B31" s="21" t="n">
        <v>0.00108912037037037</v>
      </c>
      <c r="C31" s="22" t="n">
        <f aca="false">D31/2</f>
        <v>0.0011712962962963</v>
      </c>
      <c r="D31" s="21" t="n">
        <v>0.00234259259259259</v>
      </c>
      <c r="E31" s="22" t="n">
        <f aca="false">F31/2</f>
        <v>0.00252488425925926</v>
      </c>
      <c r="F31" s="21" t="n">
        <v>0.00504976851851852</v>
      </c>
      <c r="G31" s="22" t="n">
        <f aca="false">H31*2/5</f>
        <v>0.00540462962962963</v>
      </c>
      <c r="H31" s="21" t="n">
        <v>0.0135115740740741</v>
      </c>
      <c r="I31" s="22" t="n">
        <f aca="false">J31*5/6</f>
        <v>0.0136959876543171</v>
      </c>
      <c r="J31" s="21" t="n">
        <v>0.0164351851851852</v>
      </c>
      <c r="K31" s="22" t="n">
        <f aca="false">6000/L31*"30:00.0"</f>
        <v>0.0166046758767245</v>
      </c>
      <c r="L31" s="43" t="n">
        <v>7528</v>
      </c>
      <c r="M31" s="24" t="n">
        <f aca="false">"30:00.0"/N31*10000</f>
        <v>7479.12078780072</v>
      </c>
      <c r="N31" s="21" t="n">
        <v>0.0278553240740741</v>
      </c>
      <c r="O31" s="22" t="n">
        <f aca="false">10000/P31*"60:00.0"</f>
        <v>0.0284550069430208</v>
      </c>
      <c r="P31" s="43" t="n">
        <v>14643</v>
      </c>
      <c r="Q31" s="25" t="n">
        <f aca="false">"60:00.0"/R31*21097</f>
        <v>14425.5731352922</v>
      </c>
      <c r="R31" s="26" t="n">
        <v>0.0609363425925926</v>
      </c>
      <c r="S31" s="27" t="n">
        <f aca="false">T31*21097/42195</f>
        <v>0.0653219472368171</v>
      </c>
      <c r="T31" s="26" t="n">
        <v>0.130646990740741</v>
      </c>
      <c r="U31" s="19" t="n">
        <f aca="false">COUNTA(B31,D31,F31,H31,J31,L31,N31,P31,R31,T31)</f>
        <v>10</v>
      </c>
      <c r="V31" s="12"/>
    </row>
    <row r="32" customFormat="false" ht="12.8" hidden="false" customHeight="false" outlineLevel="0" collapsed="false">
      <c r="A32" s="19" t="n">
        <v>43</v>
      </c>
      <c r="B32" s="21" t="n">
        <v>0.00117013888888889</v>
      </c>
      <c r="C32" s="22" t="n">
        <f aca="false">D32/2</f>
        <v>0.00122280092592593</v>
      </c>
      <c r="D32" s="21" t="n">
        <v>0.00244560185185185</v>
      </c>
      <c r="E32" s="22" t="n">
        <f aca="false">F32/2</f>
        <v>0.00253009259259259</v>
      </c>
      <c r="F32" s="21" t="n">
        <v>0.00506018518518519</v>
      </c>
      <c r="G32" s="22" t="n">
        <f aca="false">H32*2/5</f>
        <v>0.00539814814814815</v>
      </c>
      <c r="H32" s="21" t="n">
        <v>0.0134953703703704</v>
      </c>
      <c r="I32" s="22" t="n">
        <f aca="false">J32*5/6</f>
        <v>0.0140017361111111</v>
      </c>
      <c r="J32" s="21" t="n">
        <v>0.0168020833333333</v>
      </c>
      <c r="K32" s="22" t="n">
        <f aca="false">6000/L32*"30:00.0"</f>
        <v>0.0168304833714815</v>
      </c>
      <c r="L32" s="43" t="n">
        <v>7427</v>
      </c>
      <c r="M32" s="24" t="n">
        <f aca="false">"30:00.0"/N32*10000</f>
        <v>7407.10258837085</v>
      </c>
      <c r="N32" s="21" t="n">
        <v>0.0281261574074074</v>
      </c>
      <c r="O32" s="22" t="n">
        <f aca="false">10000/P32*"60:00.0"</f>
        <v>0.028660521850787</v>
      </c>
      <c r="P32" s="43" t="n">
        <v>14538</v>
      </c>
      <c r="Q32" s="25" t="n">
        <f aca="false">"60:00.0"/R32*21097</f>
        <v>14316.2617104296</v>
      </c>
      <c r="R32" s="26" t="n">
        <v>0.0614016203703704</v>
      </c>
      <c r="S32" s="27" t="n">
        <f aca="false">T32*21097/42195</f>
        <v>0.0633387766454745</v>
      </c>
      <c r="T32" s="26" t="n">
        <v>0.126680555555556</v>
      </c>
      <c r="U32" s="19" t="n">
        <f aca="false">COUNTA(B32,D32,F32,H32,J32,L32,N32,P32,R32,T32)</f>
        <v>10</v>
      </c>
      <c r="V32" s="12"/>
    </row>
    <row r="33" customFormat="false" ht="12.8" hidden="false" customHeight="false" outlineLevel="0" collapsed="false">
      <c r="A33" s="19" t="n">
        <v>44</v>
      </c>
      <c r="B33" s="21" t="n">
        <v>0.00117361111111111</v>
      </c>
      <c r="C33" s="22" t="n">
        <f aca="false">D33/2</f>
        <v>0.00120949074074074</v>
      </c>
      <c r="D33" s="21" t="n">
        <v>0.00241898148148148</v>
      </c>
      <c r="E33" s="22" t="n">
        <f aca="false">F33/2</f>
        <v>0.00256365740740741</v>
      </c>
      <c r="F33" s="21" t="n">
        <v>0.00512731481481482</v>
      </c>
      <c r="G33" s="22" t="n">
        <f aca="false">H33*2/5</f>
        <v>0.00549351851851852</v>
      </c>
      <c r="H33" s="21" t="n">
        <v>0.0137337962962963</v>
      </c>
      <c r="I33" s="22" t="n">
        <f aca="false">J33*5/6</f>
        <v>0.0137474017720602</v>
      </c>
      <c r="J33" s="28" t="n">
        <f aca="false">6000/L33*"30:00.0"</f>
        <v>0.0164968821264699</v>
      </c>
      <c r="K33" s="22" t="n">
        <f aca="false">6000/L33*"30:00.0"</f>
        <v>0.0164968821264699</v>
      </c>
      <c r="L33" s="44" t="n">
        <f aca="false">"30:00.0"/N33*10000</f>
        <v>7577.18937685816</v>
      </c>
      <c r="M33" s="24" t="n">
        <f aca="false">"30:00.0"/N33*10000</f>
        <v>7577.18937685816</v>
      </c>
      <c r="N33" s="28" t="n">
        <f aca="false">10000/P33*"60:00.0"</f>
        <v>0.0274948035441204</v>
      </c>
      <c r="O33" s="22" t="n">
        <f aca="false">10000/P33*"60:00.0"</f>
        <v>0.0274948035441204</v>
      </c>
      <c r="P33" s="44" t="n">
        <f aca="false">"60:00.0"/R33*21097</f>
        <v>15154.3787537163</v>
      </c>
      <c r="Q33" s="25" t="n">
        <f aca="false">"60:00.0"/R33*21097</f>
        <v>15154.3787537163</v>
      </c>
      <c r="R33" s="26" t="n">
        <v>0.058005787037037</v>
      </c>
      <c r="S33" s="27" t="n">
        <f aca="false">T33*21097/42195</f>
        <v>0.0596044901482523</v>
      </c>
      <c r="T33" s="26" t="n">
        <v>0.119211805555556</v>
      </c>
      <c r="U33" s="19" t="n">
        <f aca="false">COUNTA(B33,D33,F33,H33,J33,L33,N33,P33,R33,T33)</f>
        <v>10</v>
      </c>
      <c r="V33" s="12"/>
    </row>
    <row r="34" customFormat="false" ht="12.8" hidden="false" customHeight="false" outlineLevel="0" collapsed="false">
      <c r="A34" s="19" t="n">
        <v>45</v>
      </c>
      <c r="B34" s="21" t="n">
        <v>0.00114583333333333</v>
      </c>
      <c r="C34" s="22" t="n">
        <f aca="false">D34/2</f>
        <v>0.0012037037037037</v>
      </c>
      <c r="D34" s="21" t="n">
        <v>0.00240740740740741</v>
      </c>
      <c r="E34" s="22" t="n">
        <f aca="false">F34/2</f>
        <v>0.00260069444444444</v>
      </c>
      <c r="F34" s="21" t="n">
        <v>0.00520138888888889</v>
      </c>
      <c r="G34" s="22" t="n">
        <f aca="false">H34*2/5</f>
        <v>0.00536803229408565</v>
      </c>
      <c r="H34" s="28" t="n">
        <f aca="false">J34*5/6</f>
        <v>0.0134200807352083</v>
      </c>
      <c r="I34" s="22" t="n">
        <f aca="false">J34*5/6</f>
        <v>0.0134200807352083</v>
      </c>
      <c r="J34" s="28" t="n">
        <f aca="false">6000/L34*"30:00.0"</f>
        <v>0.0161040968822454</v>
      </c>
      <c r="K34" s="22" t="n">
        <f aca="false">6000/L34*"30:00.0"</f>
        <v>0.0161040968822454</v>
      </c>
      <c r="L34" s="43" t="n">
        <v>7762</v>
      </c>
      <c r="M34" s="24" t="n">
        <f aca="false">"30:00.0"/N34*10000</f>
        <v>7556.35783552329</v>
      </c>
      <c r="N34" s="21" t="n">
        <v>0.0275706018518519</v>
      </c>
      <c r="O34" s="22" t="n">
        <f aca="false">10000/P34*"60:00.0"</f>
        <v>0.0282735065933796</v>
      </c>
      <c r="P34" s="43" t="n">
        <v>14737</v>
      </c>
      <c r="Q34" s="25" t="n">
        <f aca="false">"60:00.0"/R34*21097</f>
        <v>14511.5692531096</v>
      </c>
      <c r="R34" s="26" t="n">
        <v>0.0605752314814815</v>
      </c>
      <c r="S34" s="27" t="n">
        <f aca="false">T34*21097/42195</f>
        <v>0.0624308120531713</v>
      </c>
      <c r="T34" s="26" t="n">
        <v>0.124864583333333</v>
      </c>
      <c r="U34" s="19" t="n">
        <f aca="false">COUNTA(B34,D34,F34,H34,J34,L34,N34,P34,R34,T34)</f>
        <v>10</v>
      </c>
      <c r="V34" s="12"/>
    </row>
    <row r="35" customFormat="false" ht="12.8" hidden="false" customHeight="false" outlineLevel="0" collapsed="false">
      <c r="A35" s="19" t="n">
        <v>46</v>
      </c>
      <c r="B35" s="21" t="n">
        <v>0.00115277777777778</v>
      </c>
      <c r="C35" s="22" t="n">
        <f aca="false">D35/2</f>
        <v>0.00121469907407407</v>
      </c>
      <c r="D35" s="21" t="n">
        <v>0.00242939814814815</v>
      </c>
      <c r="E35" s="22" t="n">
        <f aca="false">F35/2</f>
        <v>0.002515625</v>
      </c>
      <c r="F35" s="21" t="n">
        <v>0.00503125</v>
      </c>
      <c r="G35" s="22" t="n">
        <f aca="false">H35*2/5</f>
        <v>0.00520925925925926</v>
      </c>
      <c r="H35" s="21" t="n">
        <v>0.0130231481481481</v>
      </c>
      <c r="I35" s="22" t="n">
        <f aca="false">J35*5/6</f>
        <v>0.013052662037037</v>
      </c>
      <c r="J35" s="21" t="n">
        <v>0.0156631944444444</v>
      </c>
      <c r="K35" s="22" t="n">
        <f aca="false">6000/L35*"30:00.0"</f>
        <v>0.0158548959918866</v>
      </c>
      <c r="L35" s="43" t="n">
        <v>7884</v>
      </c>
      <c r="M35" s="24" t="n">
        <f aca="false">"30:00.0"/N35*10000</f>
        <v>7775.37796976241</v>
      </c>
      <c r="N35" s="21" t="n">
        <v>0.0267939814814815</v>
      </c>
      <c r="O35" s="22" t="n">
        <f aca="false">10000/P35*"60:00.0"</f>
        <v>0.0273116588009144</v>
      </c>
      <c r="P35" s="43" t="n">
        <v>15256</v>
      </c>
      <c r="Q35" s="25" t="n">
        <f aca="false">"60:00.0"/R35*21097</f>
        <v>14793.6656343131</v>
      </c>
      <c r="R35" s="26" t="n">
        <v>0.0594201388888889</v>
      </c>
      <c r="S35" s="27" t="n">
        <f aca="false">T35*21097/42195</f>
        <v>0.0661963478097685</v>
      </c>
      <c r="T35" s="26" t="n">
        <v>0.132395833333333</v>
      </c>
      <c r="U35" s="19" t="n">
        <f aca="false">COUNTA(B35,D35,F35,H35,J35,L35,N35,P35,R35,T35)</f>
        <v>10</v>
      </c>
      <c r="V35" s="12"/>
    </row>
    <row r="36" customFormat="false" ht="12.8" hidden="false" customHeight="false" outlineLevel="0" collapsed="false">
      <c r="A36" s="19" t="n">
        <v>47</v>
      </c>
      <c r="B36" s="28" t="n">
        <f aca="false">D36/2</f>
        <v>0.00121180555555556</v>
      </c>
      <c r="C36" s="22" t="n">
        <f aca="false">D36/2</f>
        <v>0.00121180555555556</v>
      </c>
      <c r="D36" s="21" t="n">
        <v>0.00242361111111111</v>
      </c>
      <c r="E36" s="22" t="n">
        <f aca="false">F36/2</f>
        <v>0.00250694444444444</v>
      </c>
      <c r="F36" s="21" t="n">
        <v>0.00501388888888889</v>
      </c>
      <c r="G36" s="22" t="n">
        <f aca="false">H36*2/5</f>
        <v>0.00526944444444445</v>
      </c>
      <c r="H36" s="21" t="n">
        <v>0.0131736111111111</v>
      </c>
      <c r="I36" s="22" t="n">
        <f aca="false">J36*5/6</f>
        <v>0.0132484567901273</v>
      </c>
      <c r="J36" s="21" t="n">
        <v>0.0158981481481481</v>
      </c>
      <c r="K36" s="22" t="n">
        <f aca="false">6000/L36*"30:00.0"</f>
        <v>0.0160916580844444</v>
      </c>
      <c r="L36" s="43" t="n">
        <v>7768</v>
      </c>
      <c r="M36" s="24" t="n">
        <f aca="false">"30:00.0"/N36*10000</f>
        <v>7558</v>
      </c>
      <c r="N36" s="28" t="n">
        <f aca="false">10000/P36*"60:00.0"</f>
        <v>0.0275646114492361</v>
      </c>
      <c r="O36" s="22" t="n">
        <f aca="false">10000/P36*"60:00.0"</f>
        <v>0.0275646114492361</v>
      </c>
      <c r="P36" s="43" t="n">
        <v>15116</v>
      </c>
      <c r="Q36" s="25" t="n">
        <f aca="false">"60:00.0"/R36*21097</f>
        <v>14346.549802603</v>
      </c>
      <c r="R36" s="26" t="n">
        <v>0.0612719907407407</v>
      </c>
      <c r="S36" s="27" t="n">
        <f aca="false">T36*21097/42195</f>
        <v>0.066156996890544</v>
      </c>
      <c r="T36" s="26" t="n">
        <v>0.13231712962963</v>
      </c>
      <c r="U36" s="19" t="n">
        <f aca="false">COUNTA(B36,D36,F36,H36,J36,L36,N36,P36,R36,T36)</f>
        <v>10</v>
      </c>
      <c r="V36" s="12"/>
      <c r="W36" s="7" t="s">
        <v>21</v>
      </c>
    </row>
    <row r="37" customFormat="false" ht="12.8" hidden="false" customHeight="false" outlineLevel="0" collapsed="false">
      <c r="A37" s="19" t="n">
        <v>48</v>
      </c>
      <c r="B37" s="21" t="n">
        <v>0.00122106481481481</v>
      </c>
      <c r="C37" s="22" t="n">
        <f aca="false">D37/2</f>
        <v>0.00122395833333333</v>
      </c>
      <c r="D37" s="21" t="n">
        <v>0.00244791666666667</v>
      </c>
      <c r="E37" s="22" t="n">
        <f aca="false">F37/2</f>
        <v>0.00252951388888889</v>
      </c>
      <c r="F37" s="21" t="n">
        <v>0.00505902777777778</v>
      </c>
      <c r="G37" s="22" t="n">
        <f aca="false">H37*2/5</f>
        <v>0.00526435185185185</v>
      </c>
      <c r="H37" s="21" t="n">
        <v>0.0131608796296296</v>
      </c>
      <c r="I37" s="22" t="n">
        <f aca="false">J37*5/6</f>
        <v>0.0132571373456829</v>
      </c>
      <c r="J37" s="21" t="n">
        <v>0.0159085648148148</v>
      </c>
      <c r="K37" s="22" t="n">
        <f aca="false">6000/L37*"30:00.0"</f>
        <v>0.0163423611111111</v>
      </c>
      <c r="L37" s="44" t="n">
        <f aca="false">"30:00.0"/N37*10000</f>
        <v>7648.83355288319</v>
      </c>
      <c r="M37" s="24" t="n">
        <f aca="false">"30:00.0"/N37*10000</f>
        <v>7648.83355288319</v>
      </c>
      <c r="N37" s="21" t="n">
        <v>0.0272372685185185</v>
      </c>
      <c r="O37" s="22" t="n">
        <f aca="false">10000/P37*"60:00.0"</f>
        <v>0.0278018727341435</v>
      </c>
      <c r="P37" s="43" t="n">
        <v>14987</v>
      </c>
      <c r="Q37" s="25" t="n">
        <f aca="false">"60:00.0"/R37*21097</f>
        <v>14737.9737255739</v>
      </c>
      <c r="R37" s="26" t="n">
        <v>0.0596446759259259</v>
      </c>
      <c r="S37" s="27" t="n">
        <f aca="false">T37*21097/42195</f>
        <v>0.0654643049740394</v>
      </c>
      <c r="T37" s="26" t="n">
        <v>0.130931712962963</v>
      </c>
      <c r="U37" s="19" t="n">
        <f aca="false">COUNTA(B37,D37,F37,H37,J37,L37,N37,P37,R37,T37)</f>
        <v>10</v>
      </c>
      <c r="V37" s="12"/>
    </row>
    <row r="38" customFormat="false" ht="12.8" hidden="false" customHeight="false" outlineLevel="0" collapsed="false">
      <c r="A38" s="19" t="n">
        <v>49</v>
      </c>
      <c r="B38" s="21" t="n">
        <v>0.00117824074074074</v>
      </c>
      <c r="C38" s="22" t="n">
        <f aca="false">D38/2</f>
        <v>0.00121759259259259</v>
      </c>
      <c r="D38" s="21" t="n">
        <v>0.00243518518518519</v>
      </c>
      <c r="E38" s="22" t="n">
        <f aca="false">F38/2</f>
        <v>0.00255613425925926</v>
      </c>
      <c r="F38" s="21" t="n">
        <v>0.00511226851851852</v>
      </c>
      <c r="G38" s="22" t="n">
        <f aca="false">H38*2/5</f>
        <v>0.00534256528614583</v>
      </c>
      <c r="H38" s="28" t="n">
        <f aca="false">J38*5/6</f>
        <v>0.0133564132153704</v>
      </c>
      <c r="I38" s="22" t="n">
        <f aca="false">J38*5/6</f>
        <v>0.0133564132153704</v>
      </c>
      <c r="J38" s="28" t="n">
        <f aca="false">6000/L38*"30:00.0"</f>
        <v>0.0160276958584491</v>
      </c>
      <c r="K38" s="22" t="n">
        <f aca="false">6000/L38*"30:00.0"</f>
        <v>0.0160276958584491</v>
      </c>
      <c r="L38" s="43" t="n">
        <v>7799</v>
      </c>
      <c r="M38" s="24" t="n">
        <f aca="false">"30:00.0"/N38*10000</f>
        <v>7709.76999186192</v>
      </c>
      <c r="N38" s="21" t="n">
        <v>0.0270219907407407</v>
      </c>
      <c r="O38" s="22" t="n">
        <f aca="false">10000/P38*"60:00.0"</f>
        <v>0.0281300966084375</v>
      </c>
      <c r="P38" s="44" t="n">
        <f aca="false">"60:00.0"/R38*21097</f>
        <v>14812.1306679668</v>
      </c>
      <c r="Q38" s="25" t="n">
        <f aca="false">"60:00.0"/R38*21097</f>
        <v>14812.1306679668</v>
      </c>
      <c r="R38" s="26" t="n">
        <v>0.0593460648148148</v>
      </c>
      <c r="S38" s="27" t="n">
        <f aca="false">T38*21097/42195</f>
        <v>0.0625980534599074</v>
      </c>
      <c r="T38" s="26" t="n">
        <v>0.125199074074074</v>
      </c>
      <c r="U38" s="19" t="n">
        <f aca="false">COUNTA(B38,D38,F38,H38,J38,L38,N38,P38,R38,T38)</f>
        <v>10</v>
      </c>
      <c r="V38" s="12"/>
    </row>
    <row r="39" customFormat="false" ht="12.8" hidden="false" customHeight="false" outlineLevel="0" collapsed="false">
      <c r="A39" s="19" t="n">
        <v>50</v>
      </c>
      <c r="B39" s="21" t="n">
        <v>0.00115277777777778</v>
      </c>
      <c r="C39" s="22" t="n">
        <f aca="false">D39/2</f>
        <v>0.00121412037037037</v>
      </c>
      <c r="D39" s="21" t="n">
        <v>0.00242824074074074</v>
      </c>
      <c r="E39" s="22" t="n">
        <f aca="false">F39/2</f>
        <v>0.00253645833333333</v>
      </c>
      <c r="F39" s="21" t="n">
        <v>0.00507291666666667</v>
      </c>
      <c r="G39" s="22" t="n">
        <f aca="false">H39*2/5</f>
        <v>0.00525416666666667</v>
      </c>
      <c r="H39" s="21" t="n">
        <v>0.0131354166666667</v>
      </c>
      <c r="I39" s="22" t="n">
        <f aca="false">J39*5/6</f>
        <v>0.0133111496913542</v>
      </c>
      <c r="J39" s="21" t="n">
        <v>0.0159733796296296</v>
      </c>
      <c r="K39" s="22" t="n">
        <f aca="false">6000/L39*"30:00.0"</f>
        <v>0.0162131944444444</v>
      </c>
      <c r="L39" s="44" t="n">
        <f aca="false">"30:00.0"/N39*10000</f>
        <v>7709.76999186192</v>
      </c>
      <c r="M39" s="24" t="n">
        <f aca="false">"30:00.0"/N39*10000</f>
        <v>7709.76999186192</v>
      </c>
      <c r="N39" s="21" t="n">
        <v>0.0270219907407407</v>
      </c>
      <c r="O39" s="22" t="n">
        <f aca="false">10000/P39*"60:00.0"</f>
        <v>0.0276946936966898</v>
      </c>
      <c r="P39" s="43" t="n">
        <v>15045</v>
      </c>
      <c r="Q39" s="25" t="n">
        <f aca="false">"60:00.0"/R39*21097</f>
        <v>14694.0623367578</v>
      </c>
      <c r="R39" s="26" t="n">
        <v>0.0598229166666667</v>
      </c>
      <c r="S39" s="27" t="n">
        <f aca="false">T39*21097/42195</f>
        <v>0.0619707535121296</v>
      </c>
      <c r="T39" s="26" t="n">
        <v>0.123944444444444</v>
      </c>
      <c r="U39" s="19" t="n">
        <f aca="false">COUNTA(B39,D39,F39,H39,J39,L39,N39,P39,R39,T39)</f>
        <v>10</v>
      </c>
      <c r="V39" s="12"/>
    </row>
    <row r="40" customFormat="false" ht="12.8" hidden="false" customHeight="false" outlineLevel="0" collapsed="false">
      <c r="A40" s="19" t="n">
        <v>51</v>
      </c>
      <c r="B40" s="21" t="n">
        <v>0.00116319444444444</v>
      </c>
      <c r="C40" s="22" t="n">
        <f aca="false">D40/2</f>
        <v>0.00121412037037037</v>
      </c>
      <c r="D40" s="21" t="n">
        <v>0.00242824074074074</v>
      </c>
      <c r="E40" s="22" t="n">
        <f aca="false">F40/2</f>
        <v>0.00254918981481482</v>
      </c>
      <c r="F40" s="21" t="n">
        <v>0.00509837962962963</v>
      </c>
      <c r="G40" s="22" t="n">
        <f aca="false">H40*2/5</f>
        <v>0.00533757716049769</v>
      </c>
      <c r="H40" s="28" t="n">
        <f aca="false">J40*5/6</f>
        <v>0.0133439429012384</v>
      </c>
      <c r="I40" s="22" t="n">
        <f aca="false">J40*5/6</f>
        <v>0.0133439429012384</v>
      </c>
      <c r="J40" s="21" t="n">
        <v>0.0160127314814815</v>
      </c>
      <c r="K40" s="22" t="n">
        <f aca="false">6000/L40*"30:00.0"</f>
        <v>0.0161061718850694</v>
      </c>
      <c r="L40" s="43" t="n">
        <v>7761</v>
      </c>
      <c r="M40" s="24" t="n">
        <f aca="false">"30:00.0"/N40*10000</f>
        <v>7721.3452299245</v>
      </c>
      <c r="N40" s="21" t="n">
        <v>0.0269814814814815</v>
      </c>
      <c r="O40" s="22" t="n">
        <f aca="false">10000/P40*"60:00.0"</f>
        <v>0.0280055563023727</v>
      </c>
      <c r="P40" s="43" t="n">
        <v>14878</v>
      </c>
      <c r="Q40" s="25" t="n">
        <f aca="false">"60:00.0"/R40*21097</f>
        <v>14749.4222515682</v>
      </c>
      <c r="R40" s="26" t="n">
        <v>0.0595983796296296</v>
      </c>
      <c r="S40" s="27" t="n">
        <f aca="false">T40*21097/42195</f>
        <v>0.0626275666493287</v>
      </c>
      <c r="T40" s="26" t="n">
        <v>0.125258101851852</v>
      </c>
      <c r="U40" s="19" t="n">
        <f aca="false">COUNTA(B40,D40,F40,H40,J40,L40,N40,P40,R40,T40)</f>
        <v>10</v>
      </c>
      <c r="V40" s="12"/>
    </row>
    <row r="41" customFormat="false" ht="12.8" hidden="false" customHeight="false" outlineLevel="0" collapsed="false">
      <c r="A41" s="19" t="n">
        <v>52</v>
      </c>
      <c r="B41" s="21" t="n">
        <v>0.00119560185185185</v>
      </c>
      <c r="C41" s="22" t="n">
        <f aca="false">D41/2</f>
        <v>0.001234375</v>
      </c>
      <c r="D41" s="21" t="n">
        <v>0.00246875</v>
      </c>
      <c r="E41" s="22" t="n">
        <f aca="false">F41/2</f>
        <v>0.00258159722222222</v>
      </c>
      <c r="F41" s="21" t="n">
        <v>0.00516319444444444</v>
      </c>
      <c r="G41" s="22" t="n">
        <f aca="false">H41*2/5</f>
        <v>0.00538287037037037</v>
      </c>
      <c r="H41" s="21" t="n">
        <v>0.0134571759259259</v>
      </c>
      <c r="I41" s="22" t="n">
        <f aca="false">J41*5/6</f>
        <v>0.0138148148148148</v>
      </c>
      <c r="J41" s="28" t="n">
        <f aca="false">6000/L41*"30:00.0"</f>
        <v>0.0165777777777778</v>
      </c>
      <c r="K41" s="22" t="n">
        <f aca="false">6000/L41*"30:00.0"</f>
        <v>0.0165777777777778</v>
      </c>
      <c r="L41" s="44" t="n">
        <f aca="false">"30:00.0"/N41*10000</f>
        <v>7540.2144772118</v>
      </c>
      <c r="M41" s="24" t="n">
        <f aca="false">"30:00.0"/N41*10000</f>
        <v>7540.2144772118</v>
      </c>
      <c r="N41" s="21" t="n">
        <v>0.0276296296296296</v>
      </c>
      <c r="O41" s="22" t="n">
        <f aca="false">10000/P41*"60:00.0"</f>
        <v>0.0286034644516088</v>
      </c>
      <c r="P41" s="43" t="n">
        <v>14567</v>
      </c>
      <c r="Q41" s="25" t="n">
        <f aca="false">"60:00.0"/R41*21097</f>
        <v>14146.9284357188</v>
      </c>
      <c r="R41" s="26" t="n">
        <v>0.0621365740740741</v>
      </c>
      <c r="S41" s="27" t="n">
        <f aca="false">T41*21097/42195</f>
        <v>0.0628700377546065</v>
      </c>
      <c r="T41" s="26" t="n">
        <v>0.125743055555556</v>
      </c>
      <c r="U41" s="19" t="n">
        <f aca="false">COUNTA(B41,D41,F41,H41,J41,L41,N41,P41,R41,T41)</f>
        <v>10</v>
      </c>
      <c r="V41" s="12"/>
    </row>
    <row r="42" customFormat="false" ht="12.8" hidden="false" customHeight="false" outlineLevel="0" collapsed="false">
      <c r="A42" s="19" t="n">
        <v>53</v>
      </c>
      <c r="B42" s="21" t="n">
        <v>0.0011875</v>
      </c>
      <c r="C42" s="22" t="n">
        <f aca="false">D42/2</f>
        <v>0.00124537037037037</v>
      </c>
      <c r="D42" s="21" t="n">
        <v>0.00249074074074074</v>
      </c>
      <c r="E42" s="22" t="n">
        <f aca="false">F42/2</f>
        <v>0.00256134259259259</v>
      </c>
      <c r="F42" s="21" t="n">
        <v>0.00512268518518519</v>
      </c>
      <c r="G42" s="22" t="n">
        <f aca="false">H42*2/5</f>
        <v>0.00543194444444444</v>
      </c>
      <c r="H42" s="21" t="n">
        <v>0.0135798611111111</v>
      </c>
      <c r="I42" s="22" t="n">
        <f aca="false">J42*5/6</f>
        <v>0.0138556353640162</v>
      </c>
      <c r="J42" s="28" t="n">
        <f aca="false">6000/L42*"30:00.0"</f>
        <v>0.0166267624368171</v>
      </c>
      <c r="K42" s="22" t="n">
        <f aca="false">6000/L42*"30:00.0"</f>
        <v>0.0166267624368171</v>
      </c>
      <c r="L42" s="43" t="n">
        <v>7518</v>
      </c>
      <c r="M42" s="24" t="n">
        <f aca="false">"30:00.0"/N42*10000</f>
        <v>7515.65762004176</v>
      </c>
      <c r="N42" s="21" t="n">
        <v>0.0277199074074074</v>
      </c>
      <c r="O42" s="22" t="n">
        <f aca="false">10000/P42*"60:00.0"</f>
        <v>0.0281626675678704</v>
      </c>
      <c r="P42" s="43" t="n">
        <v>14795</v>
      </c>
      <c r="Q42" s="25" t="n">
        <f aca="false">"60:00.0"/R42*21097</f>
        <v>13997.2723921858</v>
      </c>
      <c r="R42" s="26" t="n">
        <v>0.0628009259259259</v>
      </c>
      <c r="S42" s="27" t="n">
        <f aca="false">T42*21097/42195</f>
        <v>0.0675360151336574</v>
      </c>
      <c r="T42" s="26" t="n">
        <v>0.135075231481481</v>
      </c>
      <c r="U42" s="19" t="n">
        <f aca="false">COUNTA(B42,D42,F42,H42,J42,L42,N42,P42,R42,T42)</f>
        <v>10</v>
      </c>
      <c r="V42" s="12"/>
    </row>
    <row r="43" customFormat="false" ht="12.8" hidden="false" customHeight="false" outlineLevel="0" collapsed="false">
      <c r="A43" s="19" t="n">
        <v>54</v>
      </c>
      <c r="B43" s="21" t="n">
        <v>0.00121527777777778</v>
      </c>
      <c r="C43" s="22" t="n">
        <f aca="false">D43/2</f>
        <v>0.00122337962962963</v>
      </c>
      <c r="D43" s="21" t="n">
        <v>0.00244675925925926</v>
      </c>
      <c r="E43" s="22" t="n">
        <f aca="false">F43/2</f>
        <v>0.00257928240740741</v>
      </c>
      <c r="F43" s="21" t="n">
        <v>0.00515856481481482</v>
      </c>
      <c r="G43" s="22" t="n">
        <f aca="false">H43*2/5</f>
        <v>0.00529814814814815</v>
      </c>
      <c r="H43" s="21" t="n">
        <v>0.0132453703703704</v>
      </c>
      <c r="I43" s="22" t="n">
        <f aca="false">J43*5/6</f>
        <v>0.0136940586419792</v>
      </c>
      <c r="J43" s="21" t="n">
        <v>0.0164328703703704</v>
      </c>
      <c r="K43" s="22" t="n">
        <f aca="false">6000/L43*"30:00.0"</f>
        <v>0.0166422580215741</v>
      </c>
      <c r="L43" s="43" t="n">
        <v>7511</v>
      </c>
      <c r="M43" s="24" t="n">
        <f aca="false">"30:00.0"/N43*10000</f>
        <v>7443.86088251106</v>
      </c>
      <c r="N43" s="21" t="n">
        <v>0.0279872685185185</v>
      </c>
      <c r="O43" s="22" t="n">
        <f aca="false">10000/P43*"60:00.0"</f>
        <v>0.0289206469587616</v>
      </c>
      <c r="P43" s="44" t="n">
        <f aca="false">"60:00.0"/R43*21097</f>
        <v>14407.2387889825</v>
      </c>
      <c r="Q43" s="25" t="n">
        <f aca="false">"60:00.0"/R43*21097</f>
        <v>14407.2387889825</v>
      </c>
      <c r="R43" s="26" t="n">
        <v>0.0610138888888889</v>
      </c>
      <c r="S43" s="27" t="n">
        <f aca="false">T43*21097/42195</f>
        <v>0.0634307883536806</v>
      </c>
      <c r="T43" s="26" t="n">
        <v>0.126864583333333</v>
      </c>
      <c r="U43" s="19" t="n">
        <f aca="false">COUNTA(B43,D43,F43,H43,J43,L43,N43,P43,R43,T43)</f>
        <v>10</v>
      </c>
      <c r="V43" s="12"/>
    </row>
    <row r="44" customFormat="false" ht="12.8" hidden="false" customHeight="false" outlineLevel="0" collapsed="false">
      <c r="A44" s="19" t="n">
        <v>55</v>
      </c>
      <c r="B44" s="21" t="n">
        <v>0.0012025462962963</v>
      </c>
      <c r="C44" s="22" t="n">
        <f aca="false">D44/2</f>
        <v>0.00127199074074074</v>
      </c>
      <c r="D44" s="21" t="n">
        <v>0.00254398148148148</v>
      </c>
      <c r="E44" s="22" t="n">
        <f aca="false">F44/2</f>
        <v>0.00260763888888889</v>
      </c>
      <c r="F44" s="21" t="n">
        <v>0.00521527777777778</v>
      </c>
      <c r="G44" s="22" t="n">
        <f aca="false">H44*2/5</f>
        <v>0.00548333333333333</v>
      </c>
      <c r="H44" s="21" t="n">
        <v>0.0137083333333333</v>
      </c>
      <c r="I44" s="22" t="n">
        <f aca="false">J44*5/6</f>
        <v>0.0138233024691319</v>
      </c>
      <c r="J44" s="21" t="n">
        <v>0.016587962962963</v>
      </c>
      <c r="K44" s="22" t="n">
        <f aca="false">6000/L44*"30:00.0"</f>
        <v>0.0167807759430787</v>
      </c>
      <c r="L44" s="43" t="n">
        <v>7449</v>
      </c>
      <c r="M44" s="24" t="n">
        <f aca="false">"30:00.0"/N44*10000</f>
        <v>7380.9816705622</v>
      </c>
      <c r="N44" s="21" t="n">
        <v>0.0282256944444444</v>
      </c>
      <c r="O44" s="22" t="n">
        <f aca="false">10000/P44*"60:00.0"</f>
        <v>0.0300639550295949</v>
      </c>
      <c r="P44" s="44" t="n">
        <f aca="false">"60:00.0"/R44*21097</f>
        <v>13859.3430656934</v>
      </c>
      <c r="Q44" s="25" t="n">
        <f aca="false">"60:00.0"/R44*21097</f>
        <v>13859.3430656934</v>
      </c>
      <c r="R44" s="26" t="n">
        <v>0.0634259259259259</v>
      </c>
      <c r="S44" s="27" t="n">
        <f aca="false">T44*21097/42195</f>
        <v>0.0683548614676968</v>
      </c>
      <c r="T44" s="26" t="n">
        <v>0.136712962962963</v>
      </c>
      <c r="U44" s="19" t="n">
        <f aca="false">COUNTA(B44,D44,F44,H44,J44,L44,N44,P44,R44,T44)</f>
        <v>10</v>
      </c>
      <c r="V44" s="12"/>
    </row>
    <row r="45" customFormat="false" ht="12.8" hidden="false" customHeight="false" outlineLevel="0" collapsed="false">
      <c r="A45" s="19" t="n">
        <v>56</v>
      </c>
      <c r="B45" s="21" t="n">
        <v>0.00120949074074074</v>
      </c>
      <c r="C45" s="22" t="n">
        <f aca="false">D45/2</f>
        <v>0.00121180555555556</v>
      </c>
      <c r="D45" s="28" t="n">
        <f aca="false">F45/2</f>
        <v>0.00242361111111111</v>
      </c>
      <c r="E45" s="22" t="n">
        <f aca="false">F45/2</f>
        <v>0.00242361111111111</v>
      </c>
      <c r="F45" s="28" t="n">
        <f aca="false">H45*2/5</f>
        <v>0.00484722222222222</v>
      </c>
      <c r="G45" s="22" t="n">
        <f aca="false">H45*2/5</f>
        <v>0.00484722222222222</v>
      </c>
      <c r="H45" s="21" t="n">
        <v>0.0121180555555556</v>
      </c>
      <c r="I45" s="22" t="n">
        <f aca="false">J45*5/6</f>
        <v>0.0138368055555556</v>
      </c>
      <c r="J45" s="21" t="n">
        <v>0.0166041666666667</v>
      </c>
      <c r="K45" s="22" t="n">
        <f aca="false">6000/L45*"30:00.0"</f>
        <v>0.0168395527414815</v>
      </c>
      <c r="L45" s="43" t="n">
        <v>7423</v>
      </c>
      <c r="M45" s="24" t="n">
        <f aca="false">"30:00.0"/N45*10000</f>
        <v>7415.95253790376</v>
      </c>
      <c r="N45" s="21" t="n">
        <v>0.0280925925925926</v>
      </c>
      <c r="O45" s="22" t="n">
        <f aca="false">10000/P45*"60:00.0"</f>
        <v>0.0286441463504514</v>
      </c>
      <c r="P45" s="44" t="n">
        <f aca="false">"60:00.0"/R45*21097</f>
        <v>14546.3111928292</v>
      </c>
      <c r="Q45" s="25" t="n">
        <f aca="false">"60:00.0"/R45*21097</f>
        <v>14546.3111928292</v>
      </c>
      <c r="R45" s="26" t="n">
        <v>0.0604305555555556</v>
      </c>
      <c r="S45" s="27" t="n">
        <f aca="false">T45*21097/42195</f>
        <v>0.0711487767332407</v>
      </c>
      <c r="T45" s="26" t="n">
        <v>0.142300925925926</v>
      </c>
      <c r="U45" s="19" t="n">
        <f aca="false">COUNTA(B45,D45,F45,H45,J45,L45,N45,P45,R45,T45)</f>
        <v>10</v>
      </c>
      <c r="V45" s="12"/>
    </row>
    <row r="46" customFormat="false" ht="12.8" hidden="false" customHeight="false" outlineLevel="0" collapsed="false">
      <c r="A46" s="19" t="n">
        <v>57</v>
      </c>
      <c r="B46" s="21" t="n">
        <v>0.00119791666666667</v>
      </c>
      <c r="C46" s="22" t="n">
        <f aca="false">D46/2</f>
        <v>0.00128645833333333</v>
      </c>
      <c r="D46" s="21" t="n">
        <v>0.00257291666666667</v>
      </c>
      <c r="E46" s="22" t="n">
        <f aca="false">F46/2</f>
        <v>0.00265509259259259</v>
      </c>
      <c r="F46" s="21" t="n">
        <v>0.00531018518518519</v>
      </c>
      <c r="G46" s="22" t="n">
        <f aca="false">H46*2/5</f>
        <v>0.00564953703703704</v>
      </c>
      <c r="H46" s="21" t="n">
        <v>0.0141238425925926</v>
      </c>
      <c r="I46" s="22" t="n">
        <f aca="false">J46*5/6</f>
        <v>0.014447337962963</v>
      </c>
      <c r="J46" s="21" t="n">
        <v>0.0173368055555556</v>
      </c>
      <c r="K46" s="22" t="n">
        <f aca="false">6000/L46*"30:00.0"</f>
        <v>0.017337575642662</v>
      </c>
      <c r="L46" s="44" t="n">
        <f aca="false">"30:00.0"/N46*10000</f>
        <v>7209.77387936435</v>
      </c>
      <c r="M46" s="24" t="n">
        <f aca="false">"30:00.0"/N46*10000</f>
        <v>7209.77387936435</v>
      </c>
      <c r="N46" s="28" t="n">
        <f aca="false">10000/P46*"60:00.0"</f>
        <v>0.0288959594044444</v>
      </c>
      <c r="O46" s="22" t="n">
        <f aca="false">10000/P46*"60:00.0"</f>
        <v>0.0288959594044444</v>
      </c>
      <c r="P46" s="44" t="n">
        <f aca="false">"60:00.0"/R46*21097</f>
        <v>14419.5477587287</v>
      </c>
      <c r="Q46" s="25" t="n">
        <f aca="false">"60:00.0"/R46*21097</f>
        <v>14419.5477587287</v>
      </c>
      <c r="R46" s="26" t="n">
        <v>0.0609618055555556</v>
      </c>
      <c r="S46" s="27" t="n">
        <f aca="false">T46*21097/42195</f>
        <v>0.0665499273928819</v>
      </c>
      <c r="T46" s="26" t="n">
        <v>0.133103009259259</v>
      </c>
      <c r="U46" s="19" t="n">
        <f aca="false">COUNTA(B46,D46,F46,H46,J46,L46,N46,P46,R46,T46)</f>
        <v>10</v>
      </c>
      <c r="V46" s="12"/>
    </row>
    <row r="47" customFormat="false" ht="12.8" hidden="false" customHeight="false" outlineLevel="0" collapsed="false">
      <c r="A47" s="19" t="n">
        <v>58</v>
      </c>
      <c r="B47" s="28" t="n">
        <f aca="false">D47/2</f>
        <v>0.00128125</v>
      </c>
      <c r="C47" s="22" t="n">
        <f aca="false">D47/2</f>
        <v>0.00128125</v>
      </c>
      <c r="D47" s="21" t="n">
        <v>0.0025625</v>
      </c>
      <c r="E47" s="22" t="n">
        <f aca="false">F47/2</f>
        <v>0.00266666666666667</v>
      </c>
      <c r="F47" s="21" t="n">
        <v>0.00533333333333333</v>
      </c>
      <c r="G47" s="22" t="n">
        <f aca="false">H47*2/5</f>
        <v>0.00561959876542824</v>
      </c>
      <c r="H47" s="28" t="n">
        <f aca="false">J47*5/6</f>
        <v>0.0140489969135764</v>
      </c>
      <c r="I47" s="22" t="n">
        <f aca="false">J47*5/6</f>
        <v>0.0140489969135764</v>
      </c>
      <c r="J47" s="21" t="n">
        <v>0.0168587962962963</v>
      </c>
      <c r="K47" s="22" t="n">
        <f aca="false">6000/L47*"30:00.0"</f>
        <v>0.0169906211771065</v>
      </c>
      <c r="L47" s="43" t="n">
        <v>7357</v>
      </c>
      <c r="M47" s="24" t="n">
        <f aca="false">"30:00.0"/N47*10000</f>
        <v>7347.53857457751</v>
      </c>
      <c r="N47" s="21" t="n">
        <v>0.0283541666666667</v>
      </c>
      <c r="O47" s="22" t="n">
        <f aca="false">10000/P47*"60:00.0"</f>
        <v>0.0291000431867593</v>
      </c>
      <c r="P47" s="44" t="n">
        <f aca="false">"60:00.0"/R47*21097</f>
        <v>14318.420903795</v>
      </c>
      <c r="Q47" s="25" t="n">
        <f aca="false">"60:00.0"/R47*21097</f>
        <v>14318.420903795</v>
      </c>
      <c r="R47" s="26" t="n">
        <v>0.0613923611111111</v>
      </c>
      <c r="S47" s="27" t="n">
        <f aca="false">T47*21097/42195</f>
        <v>0.072858805649919</v>
      </c>
      <c r="T47" s="26" t="n">
        <v>0.145721064814815</v>
      </c>
      <c r="U47" s="19" t="n">
        <f aca="false">COUNTA(B47,D47,F47,H47,J47,L47,N47,P47,R47,T47)</f>
        <v>10</v>
      </c>
      <c r="V47" s="12"/>
    </row>
    <row r="48" customFormat="false" ht="12.8" hidden="false" customHeight="false" outlineLevel="0" collapsed="false">
      <c r="A48" s="19" t="n">
        <v>59</v>
      </c>
      <c r="B48" s="21" t="n">
        <v>0.00121875</v>
      </c>
      <c r="C48" s="22" t="n">
        <f aca="false">D48/2</f>
        <v>0.00128009259259259</v>
      </c>
      <c r="D48" s="21" t="n">
        <v>0.00256018518518519</v>
      </c>
      <c r="E48" s="22" t="n">
        <f aca="false">F48/2</f>
        <v>0.0027025462962963</v>
      </c>
      <c r="F48" s="21" t="n">
        <v>0.00540509259259259</v>
      </c>
      <c r="G48" s="22" t="n">
        <f aca="false">H48*2/5</f>
        <v>0.00558287037037037</v>
      </c>
      <c r="H48" s="21" t="n">
        <v>0.0139571759259259</v>
      </c>
      <c r="I48" s="22" t="n">
        <f aca="false">J48*5/6</f>
        <v>0.014055748456794</v>
      </c>
      <c r="J48" s="21" t="n">
        <v>0.0168668981481481</v>
      </c>
      <c r="K48" s="22" t="n">
        <f aca="false">6000/L48*"30:00.0"</f>
        <v>0.0171373731834375</v>
      </c>
      <c r="L48" s="43" t="n">
        <v>7294</v>
      </c>
      <c r="M48" s="24" t="n">
        <f aca="false">"30:00.0"/N48*10000</f>
        <v>7290.40097205346</v>
      </c>
      <c r="N48" s="21" t="n">
        <v>0.0285763888888889</v>
      </c>
      <c r="O48" s="22" t="n">
        <f aca="false">10000/P48*"60:00.0"</f>
        <v>0.0292500292500347</v>
      </c>
      <c r="P48" s="43" t="n">
        <v>14245</v>
      </c>
      <c r="Q48" s="25" t="n">
        <f aca="false">"60:00.0"/R48*21097</f>
        <v>14071.4418053137</v>
      </c>
      <c r="R48" s="26" t="n">
        <v>0.0624699074074074</v>
      </c>
      <c r="S48" s="27" t="n">
        <f aca="false">T48*21097/42195</f>
        <v>0.0634938655624421</v>
      </c>
      <c r="T48" s="26" t="n">
        <v>0.126990740740741</v>
      </c>
      <c r="U48" s="19" t="n">
        <f aca="false">COUNTA(B48,D48,F48,H48,J48,L48,N48,P48,R48,T48)</f>
        <v>10</v>
      </c>
      <c r="V48" s="12"/>
    </row>
    <row r="49" customFormat="false" ht="12.8" hidden="false" customHeight="false" outlineLevel="0" collapsed="false">
      <c r="A49" s="19" t="n">
        <v>60</v>
      </c>
      <c r="B49" s="21" t="n">
        <v>0.00122916666666667</v>
      </c>
      <c r="C49" s="22" t="n">
        <f aca="false">D49/2</f>
        <v>0.00129050925925926</v>
      </c>
      <c r="D49" s="21" t="n">
        <v>0.00258101851851852</v>
      </c>
      <c r="E49" s="22" t="n">
        <f aca="false">F49/2</f>
        <v>0.00269618055555556</v>
      </c>
      <c r="F49" s="21" t="n">
        <v>0.00539236111111111</v>
      </c>
      <c r="G49" s="22" t="n">
        <f aca="false">H49*2/5</f>
        <v>0.00564953703703704</v>
      </c>
      <c r="H49" s="21" t="n">
        <v>0.0141238425925926</v>
      </c>
      <c r="I49" s="22" t="n">
        <f aca="false">J49*5/6</f>
        <v>0.0141637731481481</v>
      </c>
      <c r="J49" s="21" t="n">
        <v>0.0169965277777778</v>
      </c>
      <c r="K49" s="22" t="n">
        <f aca="false">6000/L49*"30:00.0"</f>
        <v>0.0171797691039005</v>
      </c>
      <c r="L49" s="43" t="n">
        <v>7276</v>
      </c>
      <c r="M49" s="24" t="n">
        <f aca="false">"30:00.0"/N49*10000</f>
        <v>7207.49579562745</v>
      </c>
      <c r="N49" s="21" t="n">
        <v>0.0289050925925926</v>
      </c>
      <c r="O49" s="22" t="n">
        <f aca="false">10000/P49*"60:00.0"</f>
        <v>0.0293107103168982</v>
      </c>
      <c r="P49" s="44" t="n">
        <f aca="false">"60:00.0"/R49*21097</f>
        <v>14215.5090122971</v>
      </c>
      <c r="Q49" s="25" t="n">
        <f aca="false">"60:00.0"/R49*21097</f>
        <v>14215.5090122971</v>
      </c>
      <c r="R49" s="26" t="n">
        <v>0.0618368055555556</v>
      </c>
      <c r="S49" s="27" t="n">
        <f aca="false">T49*21097/42195</f>
        <v>0.0660638278023495</v>
      </c>
      <c r="T49" s="26" t="n">
        <v>0.132130787037037</v>
      </c>
      <c r="U49" s="19" t="n">
        <f aca="false">COUNTA(B49,D49,F49,H49,J49,L49,N49,P49,R49,T49)</f>
        <v>10</v>
      </c>
      <c r="V49" s="12"/>
    </row>
    <row r="50" customFormat="false" ht="12.8" hidden="false" customHeight="false" outlineLevel="0" collapsed="false">
      <c r="A50" s="19" t="n">
        <v>61</v>
      </c>
      <c r="B50" s="21" t="n">
        <v>0.00121643518518519</v>
      </c>
      <c r="C50" s="22" t="n">
        <f aca="false">D50/2</f>
        <v>0.00126475694444444</v>
      </c>
      <c r="D50" s="28" t="n">
        <f aca="false">F50/2</f>
        <v>0.00252951388888889</v>
      </c>
      <c r="E50" s="22" t="n">
        <f aca="false">F50/2</f>
        <v>0.00252951388888889</v>
      </c>
      <c r="F50" s="21" t="n">
        <v>0.00505902777777778</v>
      </c>
      <c r="G50" s="22" t="n">
        <f aca="false">H50*2/5</f>
        <v>0.00566203703703704</v>
      </c>
      <c r="H50" s="28" t="n">
        <f aca="false">J50*5/6</f>
        <v>0.0141550925925926</v>
      </c>
      <c r="I50" s="22" t="n">
        <f aca="false">J50*5/6</f>
        <v>0.0141550925925926</v>
      </c>
      <c r="J50" s="21" t="n">
        <v>0.0169861111111111</v>
      </c>
      <c r="K50" s="22" t="n">
        <f aca="false">6000/L50*"30:00.0"</f>
        <v>0.0171514818880324</v>
      </c>
      <c r="L50" s="43" t="n">
        <v>7288</v>
      </c>
      <c r="M50" s="24" t="n">
        <f aca="false">"30:00.0"/N50*10000</f>
        <v>7278.60897695107</v>
      </c>
      <c r="N50" s="21" t="n">
        <v>0.0286226851851852</v>
      </c>
      <c r="O50" s="22" t="n">
        <f aca="false">10000/P50*"60:00.0"</f>
        <v>0.0292479760400579</v>
      </c>
      <c r="P50" s="43" t="n">
        <v>14246</v>
      </c>
      <c r="Q50" s="25" t="n">
        <f aca="false">"60:00.0"/R50*21097</f>
        <v>13616.3361898957</v>
      </c>
      <c r="R50" s="26" t="n">
        <v>0.0645578703703704</v>
      </c>
      <c r="S50" s="27" t="n">
        <f aca="false">T50*21097/42195</f>
        <v>0.0712164834619213</v>
      </c>
      <c r="T50" s="26" t="n">
        <v>0.142436342592593</v>
      </c>
      <c r="U50" s="19" t="n">
        <f aca="false">COUNTA(B50,D50,F50,H50,J50,L50,N50,P50,R50,T50)</f>
        <v>10</v>
      </c>
      <c r="V50" s="12"/>
      <c r="W50" s="7" t="s">
        <v>22</v>
      </c>
    </row>
    <row r="51" customFormat="false" ht="12.8" hidden="false" customHeight="false" outlineLevel="0" collapsed="false">
      <c r="A51" s="19" t="n">
        <v>62</v>
      </c>
      <c r="B51" s="21" t="n">
        <v>0.00125115740740741</v>
      </c>
      <c r="C51" s="22" t="n">
        <f aca="false">D51/2</f>
        <v>0.00131770833333333</v>
      </c>
      <c r="D51" s="21" t="n">
        <v>0.00263541666666667</v>
      </c>
      <c r="E51" s="22" t="n">
        <f aca="false">F51/2</f>
        <v>0.00264641203703704</v>
      </c>
      <c r="F51" s="21" t="n">
        <v>0.00529282407407408</v>
      </c>
      <c r="G51" s="22" t="n">
        <f aca="false">H51*2/5</f>
        <v>0.00570509259259259</v>
      </c>
      <c r="H51" s="21" t="n">
        <v>0.0142627314814815</v>
      </c>
      <c r="I51" s="22" t="n">
        <f aca="false">J51*5/6</f>
        <v>0.0143624614197569</v>
      </c>
      <c r="J51" s="21" t="n">
        <v>0.0172349537037037</v>
      </c>
      <c r="K51" s="22" t="n">
        <f aca="false">6000/L51*"30:00.0"</f>
        <v>0.0177531600624884</v>
      </c>
      <c r="L51" s="43" t="n">
        <v>7041</v>
      </c>
      <c r="M51" s="24" t="n">
        <f aca="false">"30:00.0"/N51*10000</f>
        <v>6947.12466229255</v>
      </c>
      <c r="N51" s="21" t="n">
        <v>0.0299884259259259</v>
      </c>
      <c r="O51" s="22" t="n">
        <f aca="false">10000/P51*"60:00.0"</f>
        <v>0.0309628198459259</v>
      </c>
      <c r="P51" s="43" t="n">
        <v>13457</v>
      </c>
      <c r="Q51" s="25" t="n">
        <f aca="false">"60:00.0"/R51*21097</f>
        <v>13144.5482866044</v>
      </c>
      <c r="R51" s="26" t="n">
        <v>0.066875</v>
      </c>
      <c r="S51" s="27" t="n">
        <f aca="false">T51*21097/42195</f>
        <v>0.0716499222634722</v>
      </c>
      <c r="T51" s="26" t="n">
        <v>0.143303240740741</v>
      </c>
      <c r="U51" s="19" t="n">
        <f aca="false">COUNTA(B51,D51,F51,H51,J51,L51,N51,P51,R51,T51)</f>
        <v>10</v>
      </c>
      <c r="V51" s="12"/>
    </row>
    <row r="52" customFormat="false" ht="12.8" hidden="false" customHeight="false" outlineLevel="0" collapsed="false">
      <c r="A52" s="19" t="n">
        <v>63</v>
      </c>
      <c r="B52" s="21" t="n">
        <v>0.0012025462962963</v>
      </c>
      <c r="C52" s="22" t="n">
        <f aca="false">D52/2</f>
        <v>0.00134143518518519</v>
      </c>
      <c r="D52" s="21" t="n">
        <v>0.00268287037037037</v>
      </c>
      <c r="E52" s="22" t="n">
        <f aca="false">F52/2</f>
        <v>0.00273668981481481</v>
      </c>
      <c r="F52" s="21" t="n">
        <v>0.00547337962962963</v>
      </c>
      <c r="G52" s="22" t="n">
        <f aca="false">H52*2/5</f>
        <v>0.00568981481481482</v>
      </c>
      <c r="H52" s="21" t="n">
        <v>0.014224537037037</v>
      </c>
      <c r="I52" s="22" t="n">
        <f aca="false">J52*5/6</f>
        <v>0.0142525077160532</v>
      </c>
      <c r="J52" s="21" t="n">
        <v>0.0171030092592593</v>
      </c>
      <c r="K52" s="22" t="n">
        <f aca="false">6000/L52*"30:00.0"</f>
        <v>0.0177103995466088</v>
      </c>
      <c r="L52" s="43" t="n">
        <v>7058</v>
      </c>
      <c r="M52" s="24" t="n">
        <f aca="false">"30:00.0"/N52*10000</f>
        <v>6915.5</v>
      </c>
      <c r="N52" s="28" t="n">
        <f aca="false">10000/P52*"60:00.0"</f>
        <v>0.0301255633480324</v>
      </c>
      <c r="O52" s="22" t="n">
        <f aca="false">10000/P52*"60:00.0"</f>
        <v>0.0301255633480324</v>
      </c>
      <c r="P52" s="43" t="n">
        <v>13831</v>
      </c>
      <c r="Q52" s="25" t="n">
        <f aca="false">"60:00.0"/R52*21097</f>
        <v>13111.8707271597</v>
      </c>
      <c r="R52" s="26" t="n">
        <v>0.0670416666666667</v>
      </c>
      <c r="S52" s="27" t="n">
        <f aca="false">T52*21097/42195</f>
        <v>0.0764964509190162</v>
      </c>
      <c r="T52" s="26" t="n">
        <v>0.152996527777778</v>
      </c>
      <c r="U52" s="19" t="n">
        <f aca="false">COUNTA(B52,D52,F52,H52,J52,L52,N52,P52,R52,T52)</f>
        <v>10</v>
      </c>
      <c r="V52" s="12"/>
    </row>
    <row r="53" customFormat="false" ht="12.8" hidden="false" customHeight="false" outlineLevel="0" collapsed="false">
      <c r="A53" s="19" t="n">
        <v>64</v>
      </c>
      <c r="B53" s="21" t="n">
        <v>0.00125</v>
      </c>
      <c r="C53" s="22" t="n">
        <f aca="false">D53/2</f>
        <v>0.00131655092592593</v>
      </c>
      <c r="D53" s="21" t="n">
        <v>0.00263310185185185</v>
      </c>
      <c r="E53" s="22" t="n">
        <f aca="false">F53/2</f>
        <v>0.00275173611111111</v>
      </c>
      <c r="F53" s="21" t="n">
        <v>0.00550347222222222</v>
      </c>
      <c r="G53" s="22" t="n">
        <f aca="false">H53*2/5</f>
        <v>0.00582831790123843</v>
      </c>
      <c r="H53" s="28" t="n">
        <f aca="false">J53*5/6</f>
        <v>0.0145707947530903</v>
      </c>
      <c r="I53" s="22" t="n">
        <f aca="false">J53*5/6</f>
        <v>0.0145707947530903</v>
      </c>
      <c r="J53" s="21" t="n">
        <v>0.0174849537037037</v>
      </c>
      <c r="K53" s="22" t="n">
        <f aca="false">6000/L53*"30:00.0"</f>
        <v>0.0175709867866204</v>
      </c>
      <c r="L53" s="43" t="n">
        <v>7114</v>
      </c>
      <c r="M53" s="24" t="n">
        <f aca="false">"30:00.0"/N53*10000</f>
        <v>7051.63362845726</v>
      </c>
      <c r="N53" s="21" t="n">
        <v>0.0295439814814815</v>
      </c>
      <c r="O53" s="22" t="n">
        <f aca="false">10000/P53*"60:00.0"</f>
        <v>0.031678451050463</v>
      </c>
      <c r="P53" s="43" t="n">
        <v>13153</v>
      </c>
      <c r="Q53" s="25" t="n">
        <f aca="false">"60:00.0"/R53*21097</f>
        <v>13092.8837401738</v>
      </c>
      <c r="R53" s="26" t="n">
        <v>0.0671388888888889</v>
      </c>
      <c r="S53" s="27" t="n">
        <f aca="false">T53*21097/42195</f>
        <v>0.0714612693271528</v>
      </c>
      <c r="T53" s="26" t="n">
        <v>0.142925925925926</v>
      </c>
      <c r="U53" s="19" t="n">
        <f aca="false">COUNTA(B53,D53,F53,H53,J53,L53,N53,P53,R53,T53)</f>
        <v>10</v>
      </c>
      <c r="V53" s="12"/>
    </row>
    <row r="54" customFormat="false" ht="12.8" hidden="false" customHeight="false" outlineLevel="0" collapsed="false">
      <c r="A54" s="19" t="n">
        <v>65</v>
      </c>
      <c r="B54" s="21" t="n">
        <v>0.00121412037037037</v>
      </c>
      <c r="C54" s="22" t="n">
        <f aca="false">D54/2</f>
        <v>0.00133796296296296</v>
      </c>
      <c r="D54" s="21" t="n">
        <v>0.00267592592592593</v>
      </c>
      <c r="E54" s="22" t="n">
        <f aca="false">F54/2</f>
        <v>0.00268865740740741</v>
      </c>
      <c r="F54" s="21" t="n">
        <v>0.00537731481481482</v>
      </c>
      <c r="G54" s="22" t="n">
        <f aca="false">H54*2/5</f>
        <v>0.00583796296296296</v>
      </c>
      <c r="H54" s="21" t="n">
        <v>0.0145949074074074</v>
      </c>
      <c r="I54" s="22" t="n">
        <f aca="false">J54*5/6</f>
        <v>0.0147859001656019</v>
      </c>
      <c r="J54" s="28" t="n">
        <f aca="false">6000/L54*"30:00.0"</f>
        <v>0.0177430801987269</v>
      </c>
      <c r="K54" s="22" t="n">
        <f aca="false">6000/L54*"30:00.0"</f>
        <v>0.0177430801987269</v>
      </c>
      <c r="L54" s="43" t="n">
        <v>7045</v>
      </c>
      <c r="M54" s="24" t="n">
        <f aca="false">"30:00.0"/N54*10000</f>
        <v>6949.80694980694</v>
      </c>
      <c r="N54" s="21" t="n">
        <v>0.0299768518518519</v>
      </c>
      <c r="O54" s="22" t="n">
        <f aca="false">10000/P54*"60:00.0"</f>
        <v>0.0314441677357639</v>
      </c>
      <c r="P54" s="43" t="n">
        <v>13251</v>
      </c>
      <c r="Q54" s="25" t="n">
        <f aca="false">"60:00.0"/R54*21097</f>
        <v>12934.1280653951</v>
      </c>
      <c r="R54" s="26" t="n">
        <v>0.067962962962963</v>
      </c>
      <c r="S54" s="27" t="n">
        <f aca="false">T54*21097/42195</f>
        <v>0.0707211248315857</v>
      </c>
      <c r="T54" s="26" t="n">
        <v>0.141445601851852</v>
      </c>
      <c r="U54" s="19" t="n">
        <f aca="false">COUNTA(B54,D54,F54,H54,J54,L54,N54,P54,R54,T54)</f>
        <v>10</v>
      </c>
      <c r="V54" s="12"/>
    </row>
    <row r="55" customFormat="false" ht="12.8" hidden="false" customHeight="false" outlineLevel="0" collapsed="false">
      <c r="A55" s="19" t="n">
        <v>66</v>
      </c>
      <c r="B55" s="21" t="n">
        <v>0.0013287037037037</v>
      </c>
      <c r="C55" s="22" t="n">
        <f aca="false">D55/2</f>
        <v>0.00134722222222222</v>
      </c>
      <c r="D55" s="21" t="n">
        <v>0.00269444444444444</v>
      </c>
      <c r="E55" s="22" t="n">
        <f aca="false">F55/2</f>
        <v>0.00272280092592593</v>
      </c>
      <c r="F55" s="21" t="n">
        <v>0.00544560185185185</v>
      </c>
      <c r="G55" s="22" t="n">
        <f aca="false">H55*2/5</f>
        <v>0.0058578190168287</v>
      </c>
      <c r="H55" s="28" t="n">
        <f aca="false">J55*5/6</f>
        <v>0.0146445475420602</v>
      </c>
      <c r="I55" s="22" t="n">
        <f aca="false">J55*5/6</f>
        <v>0.0146445475420602</v>
      </c>
      <c r="J55" s="28" t="n">
        <f aca="false">6000/L55*"30:00.0"</f>
        <v>0.0175734570504745</v>
      </c>
      <c r="K55" s="22" t="n">
        <f aca="false">6000/L55*"30:00.0"</f>
        <v>0.0175734570504745</v>
      </c>
      <c r="L55" s="43" t="n">
        <v>7113</v>
      </c>
      <c r="M55" s="24" t="n">
        <f aca="false">"30:00.0"/N55*10000</f>
        <v>6870.49124012366</v>
      </c>
      <c r="N55" s="21" t="n">
        <v>0.0303229166666667</v>
      </c>
      <c r="O55" s="22" t="n">
        <f aca="false">10000/P55*"60:00.0"</f>
        <v>0.0308665748509144</v>
      </c>
      <c r="P55" s="44" t="n">
        <f aca="false">"60:00.0"/R55*21097</f>
        <v>13498.9602403</v>
      </c>
      <c r="Q55" s="25" t="n">
        <f aca="false">"60:00.0"/R55*21097</f>
        <v>13498.9602403</v>
      </c>
      <c r="R55" s="26" t="n">
        <v>0.065119212962963</v>
      </c>
      <c r="S55" s="27" t="n">
        <f aca="false">T55*21097/42195</f>
        <v>0.0775832307178357</v>
      </c>
      <c r="T55" s="26" t="n">
        <v>0.155170138888889</v>
      </c>
      <c r="U55" s="19" t="n">
        <f aca="false">COUNTA(B55,D55,F55,H55,J55,L55,N55,P55,R55,T55)</f>
        <v>10</v>
      </c>
      <c r="V55" s="12"/>
    </row>
    <row r="56" customFormat="false" ht="12.8" hidden="false" customHeight="false" outlineLevel="0" collapsed="false">
      <c r="A56" s="19" t="n">
        <v>67</v>
      </c>
      <c r="B56" s="21" t="n">
        <v>0.0012662037037037</v>
      </c>
      <c r="C56" s="22" t="n">
        <f aca="false">D56/2</f>
        <v>0.00136631944444444</v>
      </c>
      <c r="D56" s="21" t="n">
        <v>0.00273263888888889</v>
      </c>
      <c r="E56" s="22" t="n">
        <f aca="false">F56/2</f>
        <v>0.002796875</v>
      </c>
      <c r="F56" s="21" t="n">
        <v>0.00559375</v>
      </c>
      <c r="G56" s="22" t="n">
        <f aca="false">H56*2/5</f>
        <v>0.00580092592592593</v>
      </c>
      <c r="H56" s="21" t="n">
        <v>0.0145023148148148</v>
      </c>
      <c r="I56" s="22" t="n">
        <f aca="false">J56*5/6</f>
        <v>0.0147419567883796</v>
      </c>
      <c r="J56" s="28" t="n">
        <f aca="false">6000/L56*"30:00.0"</f>
        <v>0.0176903481460532</v>
      </c>
      <c r="K56" s="22" t="n">
        <f aca="false">6000/L56*"30:00.0"</f>
        <v>0.0176903481460532</v>
      </c>
      <c r="L56" s="43" t="n">
        <v>7066</v>
      </c>
      <c r="M56" s="24" t="n">
        <f aca="false">"30:00.0"/N56*10000</f>
        <v>6914.83231531636</v>
      </c>
      <c r="N56" s="21" t="n">
        <v>0.0301284722222222</v>
      </c>
      <c r="O56" s="22" t="n">
        <f aca="false">10000/P56*"60:00.0"</f>
        <v>0.0322023855527199</v>
      </c>
      <c r="P56" s="43" t="n">
        <v>12939</v>
      </c>
      <c r="Q56" s="25" t="n">
        <f aca="false">"60:00.0"/R56*21097</f>
        <v>12917.6290500893</v>
      </c>
      <c r="R56" s="26" t="n">
        <v>0.0680497685185185</v>
      </c>
      <c r="S56" s="27" t="n">
        <f aca="false">T56*21097/42195</f>
        <v>0.0769929669293403</v>
      </c>
      <c r="T56" s="26" t="n">
        <v>0.153989583333333</v>
      </c>
      <c r="U56" s="19" t="n">
        <f aca="false">COUNTA(B56,D56,F56,H56,J56,L56,N56,P56,R56,T56)</f>
        <v>10</v>
      </c>
      <c r="V56" s="12"/>
    </row>
    <row r="57" customFormat="false" ht="12.8" hidden="false" customHeight="false" outlineLevel="0" collapsed="false">
      <c r="A57" s="19" t="n">
        <v>68</v>
      </c>
      <c r="B57" s="21" t="n">
        <v>0.00128356481481481</v>
      </c>
      <c r="C57" s="22" t="n">
        <f aca="false">D57/2</f>
        <v>0.00136226851851852</v>
      </c>
      <c r="D57" s="21" t="n">
        <v>0.00272453703703704</v>
      </c>
      <c r="E57" s="22" t="n">
        <f aca="false">F57/2</f>
        <v>0.00277546296296296</v>
      </c>
      <c r="F57" s="21" t="n">
        <v>0.00555092592592593</v>
      </c>
      <c r="G57" s="22" t="n">
        <f aca="false">H57*2/5</f>
        <v>0.00583333333333333</v>
      </c>
      <c r="H57" s="21" t="n">
        <v>0.0145833333333333</v>
      </c>
      <c r="I57" s="22" t="n">
        <f aca="false">J57*5/6</f>
        <v>0.0147943000520718</v>
      </c>
      <c r="J57" s="28" t="n">
        <f aca="false">6000/L57*"30:00.0"</f>
        <v>0.0177531600624884</v>
      </c>
      <c r="K57" s="22" t="n">
        <f aca="false">6000/L57*"30:00.0"</f>
        <v>0.0177531600624884</v>
      </c>
      <c r="L57" s="43" t="n">
        <v>7041</v>
      </c>
      <c r="M57" s="24" t="n">
        <f aca="false">"30:00.0"/N57*10000</f>
        <v>6895</v>
      </c>
      <c r="N57" s="28" t="n">
        <f aca="false">10000/P57*"60:00.0"</f>
        <v>0.0302151317379745</v>
      </c>
      <c r="O57" s="22" t="n">
        <f aca="false">10000/P57*"60:00.0"</f>
        <v>0.0302151317379745</v>
      </c>
      <c r="P57" s="43" t="n">
        <v>13790</v>
      </c>
      <c r="Q57" s="25" t="n">
        <f aca="false">"60:00.0"/R57*21097</f>
        <v>13241.4875254982</v>
      </c>
      <c r="R57" s="26" t="n">
        <v>0.0663854166666667</v>
      </c>
      <c r="S57" s="27" t="n">
        <f aca="false">T57*21097/42195</f>
        <v>0.0684115730865972</v>
      </c>
      <c r="T57" s="26" t="n">
        <v>0.136826388888889</v>
      </c>
      <c r="U57" s="19" t="n">
        <f aca="false">COUNTA(B57,D57,F57,H57,J57,L57,N57,P57,R57,T57)</f>
        <v>10</v>
      </c>
      <c r="V57" s="12"/>
    </row>
    <row r="58" customFormat="false" ht="12.8" hidden="false" customHeight="false" outlineLevel="0" collapsed="false">
      <c r="A58" s="19" t="n">
        <v>69</v>
      </c>
      <c r="B58" s="21" t="n">
        <v>0.0013287037037037</v>
      </c>
      <c r="C58" s="22" t="n">
        <f aca="false">D58/2</f>
        <v>0.00140046296296296</v>
      </c>
      <c r="D58" s="21" t="n">
        <v>0.00280092592592593</v>
      </c>
      <c r="E58" s="22" t="n">
        <f aca="false">F58/2</f>
        <v>0.00284259259259259</v>
      </c>
      <c r="F58" s="21" t="n">
        <v>0.00568518518518519</v>
      </c>
      <c r="G58" s="22" t="n">
        <f aca="false">H58*2/5</f>
        <v>0.0059224537037037</v>
      </c>
      <c r="H58" s="28" t="n">
        <f aca="false">J58*5/6</f>
        <v>0.0148061342592593</v>
      </c>
      <c r="I58" s="22" t="n">
        <f aca="false">J58*5/6</f>
        <v>0.0148061342592593</v>
      </c>
      <c r="J58" s="21" t="n">
        <v>0.0177673611111111</v>
      </c>
      <c r="K58" s="22" t="n">
        <f aca="false">6000/L58*"30:00.0"</f>
        <v>0.0180868055555556</v>
      </c>
      <c r="L58" s="44" t="n">
        <f aca="false">"30:00.0"/N58*10000</f>
        <v>6911.11537723172</v>
      </c>
      <c r="M58" s="24" t="n">
        <f aca="false">"30:00.0"/N58*10000</f>
        <v>6911.11537723172</v>
      </c>
      <c r="N58" s="21" t="n">
        <v>0.0301446759259259</v>
      </c>
      <c r="O58" s="22" t="n">
        <f aca="false">10000/P58*"60:00.0"</f>
        <v>0.0303118482952662</v>
      </c>
      <c r="P58" s="43" t="n">
        <v>13746</v>
      </c>
      <c r="Q58" s="25" t="n">
        <f aca="false">"60:00.0"/R58*21097</f>
        <v>13503.5203755067</v>
      </c>
      <c r="R58" s="26" t="n">
        <v>0.0650972222222222</v>
      </c>
      <c r="S58" s="27" t="n">
        <f aca="false">T58*21097/42195</f>
        <v>0.070825867719537</v>
      </c>
      <c r="T58" s="26" t="n">
        <v>0.141655092592593</v>
      </c>
      <c r="U58" s="19" t="n">
        <f aca="false">COUNTA(B58,D58,F58,H58,J58,L58,N58,P58,R58,T58)</f>
        <v>10</v>
      </c>
      <c r="V58" s="12"/>
    </row>
    <row r="59" customFormat="false" ht="12.8" hidden="false" customHeight="false" outlineLevel="0" collapsed="false">
      <c r="A59" s="19" t="n">
        <v>70</v>
      </c>
      <c r="B59" s="21" t="n">
        <v>0.00131597222222222</v>
      </c>
      <c r="C59" s="22" t="n">
        <f aca="false">D59/2</f>
        <v>0.00138252314814815</v>
      </c>
      <c r="D59" s="21" t="n">
        <v>0.0027650462962963</v>
      </c>
      <c r="E59" s="22" t="n">
        <f aca="false">F59/2</f>
        <v>0.00285127314814815</v>
      </c>
      <c r="F59" s="21" t="n">
        <v>0.0057025462962963</v>
      </c>
      <c r="G59" s="22" t="n">
        <f aca="false">H59*2/5</f>
        <v>0.00589398148148148</v>
      </c>
      <c r="H59" s="21" t="n">
        <v>0.0147349537037037</v>
      </c>
      <c r="I59" s="22" t="n">
        <f aca="false">J59*5/6</f>
        <v>0.0148418209876505</v>
      </c>
      <c r="J59" s="21" t="n">
        <v>0.0178101851851852</v>
      </c>
      <c r="K59" s="22" t="n">
        <f aca="false">6000/L59*"30:00.0"</f>
        <v>0.0179675147333565</v>
      </c>
      <c r="L59" s="43" t="n">
        <v>6957</v>
      </c>
      <c r="M59" s="24" t="n">
        <f aca="false">"30:00.0"/N59*10000</f>
        <v>6836.04876381453</v>
      </c>
      <c r="N59" s="21" t="n">
        <v>0.0304756944444444</v>
      </c>
      <c r="O59" s="22" t="n">
        <f aca="false">10000/P59*"60:00.0"</f>
        <v>0.0306259953448495</v>
      </c>
      <c r="P59" s="43" t="n">
        <v>13605</v>
      </c>
      <c r="Q59" s="25" t="n">
        <f aca="false">"60:00.0"/R59*21097</f>
        <v>13068.5525500723</v>
      </c>
      <c r="R59" s="26" t="n">
        <v>0.0672638888888889</v>
      </c>
      <c r="S59" s="27" t="n">
        <f aca="false">T59*21097/42195</f>
        <v>0.0684804371952546</v>
      </c>
      <c r="T59" s="26" t="n">
        <v>0.13696412037037</v>
      </c>
      <c r="U59" s="19" t="n">
        <f aca="false">COUNTA(B59,D59,F59,H59,J59,L59,N59,P59,R59,T59)</f>
        <v>10</v>
      </c>
      <c r="V59" s="12"/>
    </row>
    <row r="60" customFormat="false" ht="12.8" hidden="false" customHeight="false" outlineLevel="0" collapsed="false">
      <c r="A60" s="19" t="n">
        <v>71</v>
      </c>
      <c r="B60" s="21" t="n">
        <v>0.00130439814814815</v>
      </c>
      <c r="C60" s="22" t="n">
        <f aca="false">D60/2</f>
        <v>0.00143923611111111</v>
      </c>
      <c r="D60" s="21" t="n">
        <v>0.00287847222222222</v>
      </c>
      <c r="E60" s="22" t="n">
        <f aca="false">F60/2</f>
        <v>0.00289756944444445</v>
      </c>
      <c r="F60" s="21" t="n">
        <v>0.00579513888888889</v>
      </c>
      <c r="G60" s="22" t="n">
        <f aca="false">H60*2/5</f>
        <v>0.00597878086420139</v>
      </c>
      <c r="H60" s="28" t="n">
        <f aca="false">J60*5/6</f>
        <v>0.0149469521604977</v>
      </c>
      <c r="I60" s="22" t="n">
        <f aca="false">J60*5/6</f>
        <v>0.0149469521604977</v>
      </c>
      <c r="J60" s="21" t="n">
        <v>0.0179363425925926</v>
      </c>
      <c r="K60" s="22" t="n">
        <f aca="false">6000/L60*"30:00.0"</f>
        <v>0.0182882223847801</v>
      </c>
      <c r="L60" s="43" t="n">
        <v>6835</v>
      </c>
      <c r="M60" s="24" t="n">
        <f aca="false">"30:00.0"/N60*10000</f>
        <v>6732.24370722221</v>
      </c>
      <c r="N60" s="21" t="n">
        <v>0.0309456018518519</v>
      </c>
      <c r="O60" s="22" t="n">
        <f aca="false">10000/P60*"60:00.0"</f>
        <v>0.0311410064773264</v>
      </c>
      <c r="P60" s="43" t="n">
        <v>13380</v>
      </c>
      <c r="Q60" s="25" t="n">
        <f aca="false">"60:00.0"/R60*21097</f>
        <v>13118.6651466473</v>
      </c>
      <c r="R60" s="26" t="n">
        <v>0.0670069444444445</v>
      </c>
      <c r="S60" s="27" t="n">
        <f aca="false">T60*21097/42195</f>
        <v>0.0795293651498958</v>
      </c>
      <c r="T60" s="26" t="n">
        <v>0.1590625</v>
      </c>
      <c r="U60" s="19" t="n">
        <f aca="false">COUNTA(B60,D60,F60,H60,J60,L60,N60,P60,R60,T60)</f>
        <v>10</v>
      </c>
      <c r="V60" s="12"/>
    </row>
    <row r="61" customFormat="false" ht="12.8" hidden="false" customHeight="false" outlineLevel="0" collapsed="false">
      <c r="A61" s="19" t="n">
        <v>72</v>
      </c>
      <c r="B61" s="21" t="n">
        <v>0.00132060185185185</v>
      </c>
      <c r="C61" s="22" t="n">
        <f aca="false">D61/2</f>
        <v>0.00141203703703704</v>
      </c>
      <c r="D61" s="21" t="n">
        <v>0.00282407407407407</v>
      </c>
      <c r="E61" s="22" t="n">
        <f aca="false">F61/2</f>
        <v>0.00291666666666667</v>
      </c>
      <c r="F61" s="21" t="n">
        <v>0.00583333333333333</v>
      </c>
      <c r="G61" s="22" t="n">
        <f aca="false">H61*2/5</f>
        <v>0.00611851851851852</v>
      </c>
      <c r="H61" s="21" t="n">
        <v>0.0152962962962963</v>
      </c>
      <c r="I61" s="22" t="n">
        <f aca="false">J61*5/6</f>
        <v>0.0153434477340741</v>
      </c>
      <c r="J61" s="28" t="n">
        <f aca="false">6000/L61*"30:00.0"</f>
        <v>0.0184121372808912</v>
      </c>
      <c r="K61" s="22" t="n">
        <f aca="false">6000/L61*"30:00.0"</f>
        <v>0.0184121372808912</v>
      </c>
      <c r="L61" s="43" t="n">
        <v>6789</v>
      </c>
      <c r="M61" s="24" t="n">
        <f aca="false">"30:00.0"/N61*10000</f>
        <v>6767.68056547731</v>
      </c>
      <c r="N61" s="21" t="n">
        <v>0.0307835648148148</v>
      </c>
      <c r="O61" s="22" t="n">
        <f aca="false">10000/P61*"60:00.0"</f>
        <v>0.0310317071586458</v>
      </c>
      <c r="P61" s="44" t="n">
        <f aca="false">"60:00.0"/R61*21097</f>
        <v>13427.1267944275</v>
      </c>
      <c r="Q61" s="25" t="n">
        <f aca="false">"60:00.0"/R61*21097</f>
        <v>13427.1267944275</v>
      </c>
      <c r="R61" s="26" t="n">
        <v>0.0654675925925926</v>
      </c>
      <c r="S61" s="27" t="n">
        <f aca="false">T61*21097/42195</f>
        <v>0.0748379254113426</v>
      </c>
      <c r="T61" s="26" t="n">
        <v>0.149679398148148</v>
      </c>
      <c r="U61" s="19" t="n">
        <f aca="false">COUNTA(B61,D61,F61,H61,J61,L61,N61,P61,R61,T61)</f>
        <v>10</v>
      </c>
      <c r="V61" s="12"/>
    </row>
    <row r="62" customFormat="false" ht="12.8" hidden="false" customHeight="false" outlineLevel="0" collapsed="false">
      <c r="A62" s="19" t="n">
        <v>73</v>
      </c>
      <c r="B62" s="21" t="n">
        <v>0.00134143518518519</v>
      </c>
      <c r="C62" s="22" t="n">
        <f aca="false">D62/2</f>
        <v>0.00141493055555556</v>
      </c>
      <c r="D62" s="21" t="n">
        <v>0.00282986111111111</v>
      </c>
      <c r="E62" s="22" t="n">
        <f aca="false">F62/2</f>
        <v>0.00289872685185185</v>
      </c>
      <c r="F62" s="21" t="n">
        <v>0.0057974537037037</v>
      </c>
      <c r="G62" s="22" t="n">
        <f aca="false">H62*2/5</f>
        <v>0.00605925925925926</v>
      </c>
      <c r="H62" s="21" t="n">
        <v>0.0151481481481481</v>
      </c>
      <c r="I62" s="22" t="n">
        <f aca="false">J62*5/6</f>
        <v>0.0152662037037037</v>
      </c>
      <c r="J62" s="21" t="n">
        <v>0.0183194444444444</v>
      </c>
      <c r="K62" s="22" t="n">
        <f aca="false">6000/L62*"30:00.0"</f>
        <v>0.0185377428444329</v>
      </c>
      <c r="L62" s="43" t="n">
        <v>6743</v>
      </c>
      <c r="M62" s="24" t="n">
        <f aca="false">"30:00.0"/N62*10000</f>
        <v>6722.94016583253</v>
      </c>
      <c r="N62" s="21" t="n">
        <v>0.0309884259259259</v>
      </c>
      <c r="O62" s="22" t="n">
        <f aca="false">10000/P62*"60:00.0"</f>
        <v>0.0311852905221644</v>
      </c>
      <c r="P62" s="43" t="n">
        <v>13361</v>
      </c>
      <c r="Q62" s="25" t="n">
        <f aca="false">"60:00.0"/R62*21097</f>
        <v>13246.5684137089</v>
      </c>
      <c r="R62" s="26" t="n">
        <v>0.0663599537037037</v>
      </c>
      <c r="S62" s="27" t="n">
        <f aca="false">T62*21097/42195</f>
        <v>0.0758321148119676</v>
      </c>
      <c r="T62" s="26" t="n">
        <v>0.151667824074074</v>
      </c>
      <c r="U62" s="19" t="n">
        <f aca="false">COUNTA(B62,D62,F62,H62,J62,L62,N62,P62,R62,T62)</f>
        <v>10</v>
      </c>
      <c r="V62" s="12"/>
    </row>
    <row r="63" customFormat="false" ht="12.8" hidden="false" customHeight="false" outlineLevel="0" collapsed="false">
      <c r="A63" s="19" t="n">
        <v>74</v>
      </c>
      <c r="B63" s="21" t="n">
        <v>0.0013275462962963</v>
      </c>
      <c r="C63" s="22" t="n">
        <f aca="false">D63/2</f>
        <v>0.00141319444444444</v>
      </c>
      <c r="D63" s="21" t="n">
        <v>0.00282638888888889</v>
      </c>
      <c r="E63" s="22" t="n">
        <f aca="false">F63/2</f>
        <v>0.0029693287037037</v>
      </c>
      <c r="F63" s="21" t="n">
        <v>0.00593865740740741</v>
      </c>
      <c r="G63" s="22" t="n">
        <f aca="false">H63*2/5</f>
        <v>0.0060287037037037</v>
      </c>
      <c r="H63" s="21" t="n">
        <v>0.0150717592592593</v>
      </c>
      <c r="I63" s="22" t="n">
        <f aca="false">J63*5/6</f>
        <v>0.0155121527777778</v>
      </c>
      <c r="J63" s="21" t="n">
        <v>0.0186145833333333</v>
      </c>
      <c r="K63" s="22" t="n">
        <f aca="false">6000/L63*"30:00.0"</f>
        <v>0.0187388888888889</v>
      </c>
      <c r="L63" s="44" t="n">
        <f aca="false">"30:00.0"/N63*10000</f>
        <v>6670.6196264453</v>
      </c>
      <c r="M63" s="24" t="n">
        <f aca="false">"30:00.0"/N63*10000</f>
        <v>6670.6196264453</v>
      </c>
      <c r="N63" s="21" t="n">
        <v>0.0312314814814815</v>
      </c>
      <c r="O63" s="22" t="n">
        <f aca="false">10000/P63*"60:00.0"</f>
        <v>0.0320065912478356</v>
      </c>
      <c r="P63" s="44" t="n">
        <f aca="false">"60:00.0"/R63*21097</f>
        <v>13018.151900036</v>
      </c>
      <c r="Q63" s="25" t="n">
        <f aca="false">"60:00.0"/R63*21097</f>
        <v>13018.151900036</v>
      </c>
      <c r="R63" s="26" t="n">
        <v>0.0675243055555556</v>
      </c>
      <c r="S63" s="27" t="n">
        <f aca="false">T63*21097/42195</f>
        <v>0.0827156322278009</v>
      </c>
      <c r="T63" s="26" t="n">
        <v>0.165435185185185</v>
      </c>
      <c r="U63" s="19" t="n">
        <f aca="false">COUNTA(B63,D63,F63,H63,J63,L63,N63,P63,R63,T63)</f>
        <v>10</v>
      </c>
      <c r="V63" s="12"/>
    </row>
    <row r="64" customFormat="false" ht="12.8" hidden="false" customHeight="false" outlineLevel="0" collapsed="false">
      <c r="A64" s="19" t="n">
        <v>75</v>
      </c>
      <c r="B64" s="21" t="n">
        <v>0.0013599537037037</v>
      </c>
      <c r="C64" s="22" t="n">
        <f aca="false">D64/2</f>
        <v>0.00145428240740741</v>
      </c>
      <c r="D64" s="21" t="n">
        <v>0.00290856481481482</v>
      </c>
      <c r="E64" s="22" t="n">
        <f aca="false">F64/2</f>
        <v>0.00295949074074074</v>
      </c>
      <c r="F64" s="21" t="n">
        <v>0.00591898148148148</v>
      </c>
      <c r="G64" s="22" t="n">
        <f aca="false">H64*2/5</f>
        <v>0.00618383298703704</v>
      </c>
      <c r="H64" s="28" t="n">
        <f aca="false">J64*5/6</f>
        <v>0.0154595824675926</v>
      </c>
      <c r="I64" s="22" t="n">
        <f aca="false">J64*5/6</f>
        <v>0.0154595824675926</v>
      </c>
      <c r="J64" s="28" t="n">
        <f aca="false">6000/L64*"30:00.0"</f>
        <v>0.0185514989611111</v>
      </c>
      <c r="K64" s="22" t="n">
        <f aca="false">6000/L64*"30:00.0"</f>
        <v>0.0185514989611111</v>
      </c>
      <c r="L64" s="43" t="n">
        <v>6738</v>
      </c>
      <c r="M64" s="24" t="n">
        <f aca="false">"30:00.0"/N64*10000</f>
        <v>6707.15802809554</v>
      </c>
      <c r="N64" s="21" t="n">
        <v>0.0310613425925926</v>
      </c>
      <c r="O64" s="22" t="n">
        <f aca="false">10000/P64*"60:00.0"</f>
        <v>0.0314584119793634</v>
      </c>
      <c r="P64" s="43" t="n">
        <v>13245</v>
      </c>
      <c r="Q64" s="25" t="n">
        <f aca="false">"60:00.0"/R64*21097</f>
        <v>12173.4921220087</v>
      </c>
      <c r="R64" s="26" t="n">
        <v>0.0722094907407407</v>
      </c>
      <c r="S64" s="27" t="n">
        <f aca="false">T64*21097/42195</f>
        <v>0.0781746518863079</v>
      </c>
      <c r="T64" s="26" t="n">
        <v>0.156353009259259</v>
      </c>
      <c r="U64" s="19" t="n">
        <f aca="false">COUNTA(B64,D64,F64,H64,J64,L64,N64,P64,R64,T64)</f>
        <v>10</v>
      </c>
      <c r="V64" s="12"/>
      <c r="W64" s="7" t="s">
        <v>23</v>
      </c>
    </row>
    <row r="65" customFormat="false" ht="12.8" hidden="false" customHeight="false" outlineLevel="0" collapsed="false">
      <c r="A65" s="19" t="n">
        <v>76</v>
      </c>
      <c r="B65" s="21" t="n">
        <v>0.00142013888888889</v>
      </c>
      <c r="C65" s="22" t="n">
        <f aca="false">D65/2</f>
        <v>0.00149189814814815</v>
      </c>
      <c r="D65" s="21" t="n">
        <v>0.0029837962962963</v>
      </c>
      <c r="E65" s="22" t="n">
        <f aca="false">F65/2</f>
        <v>0.00305787037037037</v>
      </c>
      <c r="F65" s="21" t="n">
        <v>0.00611574074074074</v>
      </c>
      <c r="G65" s="22" t="n">
        <f aca="false">H65*2/5</f>
        <v>0.006468974796875</v>
      </c>
      <c r="H65" s="28" t="n">
        <f aca="false">J65*5/6</f>
        <v>0.0161724369921875</v>
      </c>
      <c r="I65" s="22" t="n">
        <f aca="false">J65*5/6</f>
        <v>0.0161724369921875</v>
      </c>
      <c r="J65" s="28" t="n">
        <f aca="false">6000/L65*"30:00.0"</f>
        <v>0.019406924390625</v>
      </c>
      <c r="K65" s="22" t="n">
        <f aca="false">6000/L65*"30:00.0"</f>
        <v>0.019406924390625</v>
      </c>
      <c r="L65" s="43" t="n">
        <v>6441</v>
      </c>
      <c r="M65" s="24" t="n">
        <f aca="false">"30:00.0"/N65*10000</f>
        <v>6275.27541486542</v>
      </c>
      <c r="N65" s="21" t="n">
        <v>0.0331990740740741</v>
      </c>
      <c r="O65" s="22" t="n">
        <f aca="false">10000/P65*"60:00.0"</f>
        <v>0.0334806481853472</v>
      </c>
      <c r="P65" s="43" t="n">
        <v>12445</v>
      </c>
      <c r="Q65" s="25" t="n">
        <f aca="false">"60:00.0"/R65*21097</f>
        <v>12166.081983757</v>
      </c>
      <c r="R65" s="26" t="n">
        <v>0.0722534722222222</v>
      </c>
      <c r="S65" s="27" t="n">
        <f aca="false">T65*21097/42195</f>
        <v>0.0759657921993518</v>
      </c>
      <c r="T65" s="26" t="n">
        <v>0.151935185185185</v>
      </c>
      <c r="U65" s="19" t="n">
        <f aca="false">COUNTA(B65,D65,F65,H65,J65,L65,N65,P65,R65,T65)</f>
        <v>10</v>
      </c>
      <c r="V65" s="12"/>
    </row>
    <row r="66" customFormat="false" ht="12.8" hidden="false" customHeight="false" outlineLevel="0" collapsed="false">
      <c r="A66" s="19" t="n">
        <v>77</v>
      </c>
      <c r="B66" s="21" t="n">
        <v>0.0014212962962963</v>
      </c>
      <c r="C66" s="22" t="n">
        <f aca="false">D66/2</f>
        <v>0.00147800925925926</v>
      </c>
      <c r="D66" s="21" t="n">
        <v>0.00295601851851852</v>
      </c>
      <c r="E66" s="22" t="n">
        <f aca="false">F66/2</f>
        <v>0.0030931712962963</v>
      </c>
      <c r="F66" s="21" t="n">
        <v>0.00618634259259259</v>
      </c>
      <c r="G66" s="22" t="n">
        <f aca="false">H66*2/5</f>
        <v>0.00680516975309028</v>
      </c>
      <c r="H66" s="28" t="n">
        <f aca="false">J66*5/6</f>
        <v>0.0170129243827199</v>
      </c>
      <c r="I66" s="22" t="n">
        <f aca="false">J66*5/6</f>
        <v>0.0170129243827199</v>
      </c>
      <c r="J66" s="21" t="n">
        <v>0.0204155092592593</v>
      </c>
      <c r="K66" s="22" t="n">
        <f aca="false">6000/L66*"30:00.0"</f>
        <v>0.0205321944809491</v>
      </c>
      <c r="L66" s="43" t="n">
        <v>6088</v>
      </c>
      <c r="M66" s="24" t="n">
        <f aca="false">"30:00.0"/N66*10000</f>
        <v>5951.20015869867</v>
      </c>
      <c r="N66" s="21" t="n">
        <v>0.0350069444444444</v>
      </c>
      <c r="O66" s="22" t="n">
        <f aca="false">10000/P66*"60:00.0"</f>
        <v>0.0364319319912384</v>
      </c>
      <c r="P66" s="44" t="n">
        <f aca="false">"60:00.0"/R66*21097</f>
        <v>11436.85343854</v>
      </c>
      <c r="Q66" s="25" t="n">
        <f aca="false">"60:00.0"/R66*21097</f>
        <v>11436.85343854</v>
      </c>
      <c r="R66" s="30" t="n">
        <f aca="false">T66*21097/42195</f>
        <v>0.0768604469219213</v>
      </c>
      <c r="S66" s="27" t="n">
        <f aca="false">T66*21097/42195</f>
        <v>0.0768604469219213</v>
      </c>
      <c r="T66" s="26" t="n">
        <v>0.153724537037037</v>
      </c>
      <c r="U66" s="19" t="n">
        <f aca="false">COUNTA(B66,D66,F66,H66,J66,L66,N66,P66,R66,T66)</f>
        <v>10</v>
      </c>
      <c r="V66" s="12"/>
    </row>
    <row r="67" customFormat="false" ht="12.8" hidden="false" customHeight="false" outlineLevel="0" collapsed="false">
      <c r="A67" s="19" t="n">
        <v>78</v>
      </c>
      <c r="B67" s="21" t="n">
        <v>0.00141435185185185</v>
      </c>
      <c r="C67" s="22" t="n">
        <f aca="false">D67/2</f>
        <v>0.00151851851851852</v>
      </c>
      <c r="D67" s="21" t="n">
        <v>0.00303703703703704</v>
      </c>
      <c r="E67" s="22" t="n">
        <f aca="false">F67/2</f>
        <v>0.00315104166666667</v>
      </c>
      <c r="F67" s="21" t="n">
        <v>0.00630208333333333</v>
      </c>
      <c r="G67" s="22" t="n">
        <f aca="false">H67*2/5</f>
        <v>0.00663481953290509</v>
      </c>
      <c r="H67" s="28" t="n">
        <f aca="false">J67*5/6</f>
        <v>0.0165870488322685</v>
      </c>
      <c r="I67" s="22" t="n">
        <f aca="false">J67*5/6</f>
        <v>0.0165870488322685</v>
      </c>
      <c r="J67" s="28" t="n">
        <f aca="false">6000/L67*"30:00.0"</f>
        <v>0.0199044585987269</v>
      </c>
      <c r="K67" s="22" t="n">
        <f aca="false">6000/L67*"30:00.0"</f>
        <v>0.0199044585987269</v>
      </c>
      <c r="L67" s="43" t="n">
        <v>6280</v>
      </c>
      <c r="M67" s="24" t="n">
        <f aca="false">"30:00.0"/N67*10000</f>
        <v>5659</v>
      </c>
      <c r="N67" s="28" t="n">
        <f aca="false">10000/P67*"60:00.0"</f>
        <v>0.0368145137539005</v>
      </c>
      <c r="O67" s="22" t="n">
        <f aca="false">10000/P67*"60:00.0"</f>
        <v>0.0368145137539005</v>
      </c>
      <c r="P67" s="43" t="n">
        <v>11318</v>
      </c>
      <c r="Q67" s="23"/>
      <c r="R67" s="32"/>
      <c r="S67" s="25"/>
      <c r="T67" s="27"/>
      <c r="U67" s="19" t="n">
        <f aca="false">COUNTA(B67,D67,F67,H67,J67,L67,N67,P67,R67,T67)</f>
        <v>8</v>
      </c>
      <c r="V67" s="12"/>
    </row>
    <row r="68" customFormat="false" ht="12.8" hidden="false" customHeight="false" outlineLevel="0" collapsed="false">
      <c r="A68" s="19" t="n">
        <v>79</v>
      </c>
      <c r="B68" s="21" t="n">
        <v>0.00149421296296296</v>
      </c>
      <c r="C68" s="22" t="n">
        <f aca="false">D68/2</f>
        <v>0.00152604166666667</v>
      </c>
      <c r="D68" s="21" t="n">
        <v>0.00305208333333333</v>
      </c>
      <c r="E68" s="22" t="n">
        <f aca="false">F68/2</f>
        <v>0.00318865740740741</v>
      </c>
      <c r="F68" s="21" t="n">
        <v>0.00637731481481482</v>
      </c>
      <c r="G68" s="22" t="n">
        <f aca="false">H68*2/5</f>
        <v>0.00665694444444444</v>
      </c>
      <c r="H68" s="21" t="n">
        <v>0.0166423611111111</v>
      </c>
      <c r="I68" s="22" t="n">
        <f aca="false">J68*5/6</f>
        <v>0.0171101620674537</v>
      </c>
      <c r="J68" s="28" t="n">
        <f aca="false">6000/L68*"30:00.0"</f>
        <v>0.0205321944809491</v>
      </c>
      <c r="K68" s="22" t="n">
        <f aca="false">6000/L68*"30:00.0"</f>
        <v>0.0205321944809491</v>
      </c>
      <c r="L68" s="43" t="n">
        <v>6088</v>
      </c>
      <c r="M68" s="24" t="n">
        <f aca="false">"30:00.0"/N68*10000</f>
        <v>5471.6235522996</v>
      </c>
      <c r="N68" s="21" t="n">
        <v>0.0380752314814815</v>
      </c>
      <c r="O68" s="33"/>
      <c r="P68" s="43"/>
      <c r="R68" s="26" t="n">
        <v>0.0791539351851852</v>
      </c>
      <c r="U68" s="7"/>
      <c r="V68" s="12"/>
    </row>
    <row r="69" customFormat="false" ht="12.8" hidden="false" customHeight="false" outlineLevel="0" collapsed="false">
      <c r="A69" s="19" t="n">
        <v>80</v>
      </c>
      <c r="B69" s="28" t="n">
        <f aca="false">D69/2</f>
        <v>0.00150520833333333</v>
      </c>
      <c r="C69" s="22" t="n">
        <f aca="false">D69/2</f>
        <v>0.00150520833333333</v>
      </c>
      <c r="D69" s="21" t="n">
        <v>0.00301041666666667</v>
      </c>
      <c r="E69" s="22" t="n">
        <f aca="false">F69/2</f>
        <v>0.00316782407407407</v>
      </c>
      <c r="F69" s="21" t="n">
        <v>0.00633564814814815</v>
      </c>
      <c r="G69" s="22" t="n">
        <f aca="false">H69*2/5</f>
        <v>0.00633950617283565</v>
      </c>
      <c r="H69" s="28" t="n">
        <f aca="false">J69*5/6</f>
        <v>0.0158487654320949</v>
      </c>
      <c r="I69" s="22" t="n">
        <f aca="false">J69*5/6</f>
        <v>0.0158487654320949</v>
      </c>
      <c r="J69" s="21" t="n">
        <v>0.0190185185185185</v>
      </c>
      <c r="K69" s="22" t="n">
        <f aca="false">6000/L69*"30:00.0"</f>
        <v>0.0201547887778125</v>
      </c>
      <c r="L69" s="43" t="n">
        <v>6202</v>
      </c>
      <c r="M69" s="24" t="n">
        <f aca="false">"30:00.0"/N69*10000</f>
        <v>6080.87564609303</v>
      </c>
      <c r="N69" s="21" t="n">
        <v>0.0342604166666667</v>
      </c>
      <c r="O69" s="22" t="n">
        <f aca="false">10000/P69*"60:00.0"</f>
        <v>0.0384272495311921</v>
      </c>
      <c r="P69" s="43" t="n">
        <v>10843</v>
      </c>
      <c r="U69" s="7"/>
      <c r="V69" s="12"/>
    </row>
    <row r="70" customFormat="false" ht="12.8" hidden="false" customHeight="false" outlineLevel="0" collapsed="false">
      <c r="A70" s="19" t="n">
        <v>81</v>
      </c>
      <c r="B70" s="28" t="n">
        <f aca="false">D70/2</f>
        <v>0.00153587962962963</v>
      </c>
      <c r="C70" s="22" t="n">
        <f aca="false">D70/2</f>
        <v>0.00153587962962963</v>
      </c>
      <c r="D70" s="21" t="n">
        <v>0.00307175925925926</v>
      </c>
      <c r="E70" s="22" t="n">
        <f aca="false">F70/2</f>
        <v>0.00326215277777778</v>
      </c>
      <c r="F70" s="21" t="n">
        <v>0.00652430555555556</v>
      </c>
      <c r="G70" s="22" t="n">
        <f aca="false">H70*2/5</f>
        <v>0.00716537689881944</v>
      </c>
      <c r="H70" s="28" t="n">
        <f aca="false">J70*5/6</f>
        <v>0.0179134422470602</v>
      </c>
      <c r="I70" s="22" t="n">
        <f aca="false">J70*5/6</f>
        <v>0.0179134422470602</v>
      </c>
      <c r="J70" s="28" t="n">
        <f aca="false">6000/L70*"30:00.0"</f>
        <v>0.0214961306964699</v>
      </c>
      <c r="K70" s="22" t="n">
        <f aca="false">6000/L70*"30:00.0"</f>
        <v>0.0214961306964699</v>
      </c>
      <c r="L70" s="43" t="n">
        <v>5815</v>
      </c>
      <c r="M70" s="24" t="n">
        <f aca="false">"30:00.0"/N70*10000</f>
        <v>5810.8674695108</v>
      </c>
      <c r="N70" s="28" t="n">
        <f aca="false">10000/P70*"60:00.0"</f>
        <v>0.035852363597419</v>
      </c>
      <c r="O70" s="22" t="n">
        <f aca="false">10000/P70*"60:00.0"</f>
        <v>0.035852363597419</v>
      </c>
      <c r="P70" s="44" t="n">
        <f aca="false">"60:00.0"/R70*21097</f>
        <v>11621.7349390216</v>
      </c>
      <c r="Q70" s="25" t="n">
        <f aca="false">"60:00.0"/R70*21097</f>
        <v>11621.7349390216</v>
      </c>
      <c r="R70" s="26" t="n">
        <v>0.0756377314814815</v>
      </c>
      <c r="U70" s="7"/>
      <c r="V70" s="12"/>
    </row>
    <row r="71" customFormat="false" ht="12.8" hidden="false" customHeight="false" outlineLevel="0" collapsed="false">
      <c r="A71" s="19" t="n">
        <v>82</v>
      </c>
      <c r="B71" s="28" t="n">
        <f aca="false">D71/2</f>
        <v>0.00155671296296296</v>
      </c>
      <c r="C71" s="22" t="n">
        <f aca="false">D71/2</f>
        <v>0.00155671296296296</v>
      </c>
      <c r="D71" s="21" t="n">
        <v>0.00311342592592593</v>
      </c>
      <c r="E71" s="22" t="n">
        <f aca="false">F71/2</f>
        <v>0.00319328703703704</v>
      </c>
      <c r="F71" s="21" t="n">
        <v>0.00638657407407407</v>
      </c>
      <c r="G71" s="22" t="n">
        <f aca="false">H71*2/5</f>
        <v>0.00669907407407407</v>
      </c>
      <c r="H71" s="21" t="n">
        <v>0.0167476851851852</v>
      </c>
      <c r="I71" s="22" t="n">
        <f aca="false">J71*5/6</f>
        <v>0.0167640817901273</v>
      </c>
      <c r="J71" s="21" t="n">
        <v>0.0201168981481481</v>
      </c>
      <c r="K71" s="22" t="n">
        <f aca="false">6000/L71*"30:00.0"</f>
        <v>0.0207107944660764</v>
      </c>
      <c r="L71" s="44" t="n">
        <f aca="false">"30:00.0"/N71*10000</f>
        <v>6035.5</v>
      </c>
      <c r="M71" s="24" t="n">
        <f aca="false">"30:00.0"/N71*10000</f>
        <v>6035.5</v>
      </c>
      <c r="N71" s="28" t="n">
        <f aca="false">10000/P71*"60:00.0"</f>
        <v>0.034517990776794</v>
      </c>
      <c r="O71" s="22" t="n">
        <f aca="false">10000/P71*"60:00.0"</f>
        <v>0.034517990776794</v>
      </c>
      <c r="P71" s="43" t="n">
        <v>12071</v>
      </c>
      <c r="Q71" s="25" t="n">
        <f aca="false">"60:00.0"/R71*21097</f>
        <v>8117.26607171486</v>
      </c>
      <c r="R71" s="26" t="n">
        <v>0.108292824074074</v>
      </c>
      <c r="U71" s="7"/>
      <c r="V71" s="12"/>
    </row>
    <row r="72" customFormat="false" ht="12.8" hidden="false" customHeight="false" outlineLevel="0" collapsed="false">
      <c r="A72" s="19" t="n">
        <v>83</v>
      </c>
      <c r="B72" s="21" t="n">
        <v>0.00146064814814815</v>
      </c>
      <c r="C72" s="22" t="n">
        <f aca="false">D72/2</f>
        <v>0.00158680555555556</v>
      </c>
      <c r="D72" s="21" t="n">
        <v>0.00317361111111111</v>
      </c>
      <c r="E72" s="22" t="n">
        <f aca="false">F72/2</f>
        <v>0.0032650462962963</v>
      </c>
      <c r="F72" s="21" t="n">
        <v>0.00653009259259259</v>
      </c>
      <c r="G72" s="22" t="n">
        <f aca="false">H72*2/5</f>
        <v>0.00686435185185185</v>
      </c>
      <c r="H72" s="21" t="n">
        <v>0.0171608796296296</v>
      </c>
      <c r="I72" s="22" t="n">
        <f aca="false">J72*5/6</f>
        <v>0.0172743055555556</v>
      </c>
      <c r="J72" s="21" t="n">
        <v>0.0207291666666667</v>
      </c>
      <c r="K72" s="22" t="n">
        <f aca="false">6000/L72*"30:00.0"</f>
        <v>0.0210828132906019</v>
      </c>
      <c r="L72" s="43" t="n">
        <v>5929</v>
      </c>
      <c r="M72" s="25"/>
      <c r="N72" s="26"/>
      <c r="O72" s="33"/>
      <c r="P72" s="43"/>
      <c r="R72" s="26" t="n">
        <v>0.125556712962963</v>
      </c>
      <c r="U72" s="7"/>
      <c r="V72" s="12"/>
    </row>
    <row r="73" customFormat="false" ht="12.8" hidden="false" customHeight="false" outlineLevel="0" collapsed="false">
      <c r="A73" s="19" t="n">
        <v>84</v>
      </c>
      <c r="B73" s="21" t="n">
        <v>0.0015474537037037</v>
      </c>
      <c r="C73" s="22" t="n">
        <f aca="false">D73/2</f>
        <v>0.00158159722222222</v>
      </c>
      <c r="D73" s="21" t="n">
        <v>0.00316319444444444</v>
      </c>
      <c r="E73" s="22" t="n">
        <f aca="false">F73/2</f>
        <v>0.00335706018518519</v>
      </c>
      <c r="F73" s="21" t="n">
        <v>0.00671412037037037</v>
      </c>
      <c r="G73" s="22" t="n">
        <f aca="false">H73*2/5</f>
        <v>0.00713425925925926</v>
      </c>
      <c r="H73" s="21" t="n">
        <v>0.0178356481481482</v>
      </c>
      <c r="I73" s="22" t="n">
        <f aca="false">J73*5/6</f>
        <v>0.0179282407407407</v>
      </c>
      <c r="J73" s="21" t="n">
        <v>0.0215138888888889</v>
      </c>
      <c r="K73" s="42"/>
      <c r="L73" s="43"/>
      <c r="M73" s="25"/>
      <c r="N73" s="26"/>
      <c r="O73" s="33"/>
      <c r="P73" s="43"/>
      <c r="U73" s="7"/>
      <c r="V73" s="12"/>
    </row>
    <row r="74" customFormat="false" ht="12.8" hidden="false" customHeight="false" outlineLevel="0" collapsed="false">
      <c r="A74" s="19" t="n">
        <v>85</v>
      </c>
      <c r="B74" s="21" t="n">
        <v>0.00148842592592593</v>
      </c>
      <c r="C74" s="22" t="n">
        <f aca="false">D74/2</f>
        <v>0.00160185185185185</v>
      </c>
      <c r="D74" s="21" t="n">
        <v>0.0032037037037037</v>
      </c>
      <c r="E74" s="22" t="n">
        <f aca="false">F74/2</f>
        <v>0.00329571759259259</v>
      </c>
      <c r="F74" s="21" t="n">
        <v>0.00659143518518519</v>
      </c>
      <c r="G74" s="22" t="n">
        <f aca="false">H74*2/5</f>
        <v>0.00702662037037037</v>
      </c>
      <c r="H74" s="28" t="n">
        <f aca="false">J74*5/6</f>
        <v>0.0175665509259259</v>
      </c>
      <c r="I74" s="22" t="n">
        <f aca="false">J74*5/6</f>
        <v>0.0175665509259259</v>
      </c>
      <c r="J74" s="21" t="n">
        <v>0.0210798611111111</v>
      </c>
      <c r="K74" s="22" t="n">
        <f aca="false">6000/L74*"30:00.0"</f>
        <v>0.021186440677963</v>
      </c>
      <c r="L74" s="43" t="n">
        <v>5900</v>
      </c>
      <c r="M74" s="25"/>
      <c r="N74" s="21"/>
      <c r="O74" s="42"/>
      <c r="P74" s="55"/>
      <c r="R74" s="56"/>
      <c r="T74" s="56"/>
      <c r="U74" s="37"/>
      <c r="V74" s="12"/>
    </row>
    <row r="75" customFormat="false" ht="12.8" hidden="false" customHeight="false" outlineLevel="0" collapsed="false">
      <c r="A75" s="19" t="n">
        <v>86</v>
      </c>
      <c r="B75" s="21" t="n">
        <v>0.00300115740740741</v>
      </c>
      <c r="C75" s="33"/>
      <c r="D75" s="55"/>
      <c r="E75" s="33"/>
      <c r="F75" s="21"/>
      <c r="G75" s="35"/>
      <c r="H75" s="55"/>
      <c r="I75" s="42"/>
      <c r="J75" s="55"/>
      <c r="K75" s="42"/>
      <c r="L75" s="43" t="n">
        <v>2403</v>
      </c>
      <c r="M75" s="25"/>
      <c r="N75" s="21"/>
      <c r="O75" s="42"/>
      <c r="P75" s="55"/>
      <c r="R75" s="56"/>
      <c r="T75" s="56"/>
      <c r="U75" s="37"/>
      <c r="V75" s="12"/>
    </row>
    <row r="76" customFormat="false" ht="12.8" hidden="false" customHeight="false" outlineLevel="0" collapsed="false">
      <c r="A76" s="19" t="n">
        <v>87</v>
      </c>
      <c r="B76" s="58"/>
      <c r="C76" s="33"/>
      <c r="D76" s="28" t="n">
        <f aca="false">F76/2</f>
        <v>0.00421238425925926</v>
      </c>
      <c r="E76" s="22" t="n">
        <f aca="false">F76/2</f>
        <v>0.00421238425925926</v>
      </c>
      <c r="F76" s="21" t="n">
        <v>0.00842476851851852</v>
      </c>
      <c r="G76" s="35"/>
      <c r="H76" s="55"/>
      <c r="I76" s="42"/>
      <c r="J76" s="55"/>
      <c r="K76" s="42"/>
      <c r="L76" s="21"/>
      <c r="M76" s="25"/>
      <c r="N76" s="21"/>
      <c r="O76" s="42"/>
      <c r="P76" s="55"/>
      <c r="R76" s="56"/>
      <c r="T76" s="56"/>
      <c r="U76" s="37"/>
      <c r="V76" s="12"/>
    </row>
    <row r="77" customFormat="false" ht="12.8" hidden="false" customHeight="false" outlineLevel="0" collapsed="false">
      <c r="A77" s="19" t="n">
        <v>88</v>
      </c>
      <c r="B77" s="58"/>
      <c r="C77" s="33"/>
      <c r="D77" s="21" t="n">
        <v>0.00412384259259259</v>
      </c>
      <c r="E77" s="22"/>
      <c r="F77" s="21"/>
      <c r="G77" s="35"/>
      <c r="H77" s="21" t="n">
        <v>0.0202199074074074</v>
      </c>
      <c r="I77" s="42"/>
      <c r="J77" s="55"/>
      <c r="K77" s="42"/>
      <c r="L77" s="21"/>
      <c r="M77" s="25"/>
      <c r="N77" s="21"/>
      <c r="O77" s="42"/>
      <c r="P77" s="55"/>
      <c r="R77" s="56"/>
      <c r="T77" s="56"/>
      <c r="U77" s="37"/>
      <c r="V77" s="12"/>
    </row>
    <row r="78" customFormat="false" ht="12.8" hidden="false" customHeight="false" outlineLevel="0" collapsed="false">
      <c r="A78" s="19" t="n">
        <v>89</v>
      </c>
      <c r="B78" s="58"/>
      <c r="C78" s="33"/>
      <c r="D78" s="21" t="n">
        <v>0.0038587962962963</v>
      </c>
      <c r="E78" s="33"/>
      <c r="F78" s="21"/>
      <c r="G78" s="35"/>
      <c r="H78" s="55"/>
      <c r="I78" s="42"/>
      <c r="J78" s="55"/>
      <c r="K78" s="42"/>
      <c r="L78" s="21"/>
      <c r="M78" s="25"/>
      <c r="N78" s="21"/>
      <c r="O78" s="42"/>
      <c r="P78" s="43" t="n">
        <v>6725</v>
      </c>
      <c r="R78" s="56"/>
      <c r="T78" s="56"/>
      <c r="U78" s="37"/>
      <c r="V78" s="12"/>
    </row>
    <row r="79" customFormat="false" ht="12.8" hidden="false" customHeight="false" outlineLevel="0" collapsed="false">
      <c r="A79" s="19" t="n">
        <v>90</v>
      </c>
      <c r="B79" s="21" t="n">
        <v>0.00172453703703704</v>
      </c>
      <c r="C79" s="22" t="n">
        <f aca="false">D79/2</f>
        <v>0.00172453703703704</v>
      </c>
      <c r="D79" s="21" t="n">
        <v>0.00344907407407407</v>
      </c>
      <c r="E79" s="33"/>
      <c r="F79" s="55"/>
      <c r="G79" s="35"/>
      <c r="H79" s="55"/>
      <c r="I79" s="42"/>
      <c r="J79" s="55"/>
      <c r="K79" s="42"/>
      <c r="L79" s="21"/>
      <c r="M79" s="25"/>
      <c r="N79" s="21"/>
      <c r="O79" s="42"/>
      <c r="P79" s="55"/>
      <c r="R79" s="56"/>
      <c r="T79" s="56"/>
      <c r="U79" s="37"/>
      <c r="V79" s="12"/>
    </row>
    <row r="80" customFormat="false" ht="12.8" hidden="false" customHeight="false" outlineLevel="0" collapsed="false">
      <c r="A80" s="19" t="n">
        <v>91</v>
      </c>
      <c r="B80" s="58"/>
      <c r="C80" s="33"/>
      <c r="D80" s="21" t="n">
        <v>0.00410532407407407</v>
      </c>
      <c r="E80" s="33"/>
      <c r="F80" s="55"/>
      <c r="G80" s="35"/>
      <c r="H80" s="55"/>
      <c r="I80" s="42"/>
      <c r="J80" s="55"/>
      <c r="K80" s="42"/>
      <c r="L80" s="21"/>
      <c r="M80" s="25"/>
      <c r="N80" s="21"/>
      <c r="O80" s="42"/>
      <c r="P80" s="55"/>
      <c r="R80" s="56"/>
      <c r="T80" s="56"/>
      <c r="U80" s="37"/>
      <c r="V80" s="12"/>
    </row>
    <row r="81" customFormat="false" ht="12.8" hidden="false" customHeight="false" outlineLevel="0" collapsed="false">
      <c r="A81" s="19" t="n">
        <v>92</v>
      </c>
      <c r="B81" s="58"/>
      <c r="C81" s="33"/>
      <c r="D81" s="21"/>
      <c r="E81" s="33"/>
      <c r="F81" s="55"/>
      <c r="G81" s="35"/>
      <c r="H81" s="55"/>
      <c r="I81" s="42"/>
      <c r="J81" s="28" t="n">
        <f aca="false">6000/L81*"30:00.0"</f>
        <v>0.040205853972338</v>
      </c>
      <c r="K81" s="22" t="n">
        <f aca="false">6000/L81*"30:00.0"</f>
        <v>0.040205853972338</v>
      </c>
      <c r="L81" s="43" t="n">
        <v>3109</v>
      </c>
      <c r="M81" s="25"/>
      <c r="N81" s="21"/>
      <c r="O81" s="42"/>
      <c r="P81" s="43" t="n">
        <v>6231</v>
      </c>
      <c r="R81" s="56"/>
      <c r="T81" s="56"/>
      <c r="U81" s="37"/>
      <c r="V81" s="12"/>
    </row>
    <row r="82" customFormat="false" ht="12.8" hidden="false" customHeight="false" outlineLevel="0" collapsed="false">
      <c r="A82" s="19" t="n">
        <v>93</v>
      </c>
      <c r="B82" s="21" t="n">
        <v>0.002125</v>
      </c>
      <c r="C82" s="22" t="n">
        <f aca="false">D82/2</f>
        <v>0.00224363425925926</v>
      </c>
      <c r="D82" s="21" t="n">
        <v>0.00448726851851852</v>
      </c>
      <c r="E82" s="22" t="n">
        <f aca="false">F82/2</f>
        <v>0.0070787037037037</v>
      </c>
      <c r="F82" s="21" t="n">
        <v>0.0141574074074074</v>
      </c>
      <c r="G82" s="35"/>
      <c r="H82" s="55"/>
      <c r="I82" s="42"/>
      <c r="J82" s="55"/>
      <c r="K82" s="42"/>
      <c r="L82" s="21"/>
      <c r="M82" s="25"/>
      <c r="N82" s="21"/>
      <c r="O82" s="42"/>
      <c r="P82" s="55"/>
      <c r="R82" s="56"/>
      <c r="T82" s="56"/>
      <c r="U82" s="37"/>
      <c r="V82" s="12"/>
    </row>
    <row r="83" customFormat="false" ht="12.8" hidden="false" customHeight="false" outlineLevel="0" collapsed="false">
      <c r="A83" s="19" t="n">
        <v>94</v>
      </c>
      <c r="B83" s="21" t="n">
        <v>0.00214467592592593</v>
      </c>
      <c r="C83" s="22" t="n">
        <f aca="false">D83/2</f>
        <v>0.00222106481481482</v>
      </c>
      <c r="D83" s="21" t="n">
        <v>0.00444212962962963</v>
      </c>
      <c r="E83" s="22" t="n">
        <f aca="false">F83/2</f>
        <v>0.00454861111111111</v>
      </c>
      <c r="F83" s="21" t="n">
        <v>0.00909722222222222</v>
      </c>
      <c r="G83" s="35"/>
      <c r="H83" s="55"/>
      <c r="I83" s="42"/>
      <c r="J83" s="55"/>
      <c r="K83" s="42"/>
      <c r="L83" s="43" t="n">
        <v>2653</v>
      </c>
      <c r="M83" s="25"/>
      <c r="N83" s="21"/>
      <c r="O83" s="42"/>
      <c r="P83" s="55"/>
      <c r="R83" s="56"/>
      <c r="T83" s="56"/>
      <c r="U83" s="37"/>
      <c r="V83" s="12"/>
    </row>
    <row r="84" customFormat="false" ht="12.8" hidden="false" customHeight="false" outlineLevel="0" collapsed="false">
      <c r="A84" s="19" t="n">
        <v>95</v>
      </c>
      <c r="B84" s="21" t="n">
        <v>0.00220717592592593</v>
      </c>
      <c r="C84" s="22" t="n">
        <f aca="false">D84/2</f>
        <v>0.00232349537037037</v>
      </c>
      <c r="D84" s="21" t="n">
        <v>0.00464699074074074</v>
      </c>
      <c r="E84" s="22" t="n">
        <f aca="false">F84/2</f>
        <v>0.00469560185185185</v>
      </c>
      <c r="F84" s="21" t="n">
        <v>0.0093912037037037</v>
      </c>
      <c r="G84" s="35"/>
      <c r="H84" s="55"/>
      <c r="I84" s="42"/>
      <c r="J84" s="55"/>
      <c r="K84" s="42"/>
      <c r="L84" s="21"/>
      <c r="M84" s="25"/>
      <c r="N84" s="21"/>
      <c r="O84" s="42"/>
      <c r="P84" s="55"/>
      <c r="R84" s="56"/>
      <c r="T84" s="56"/>
      <c r="U84" s="37"/>
      <c r="V84" s="12"/>
      <c r="W84" s="7" t="s">
        <v>27</v>
      </c>
    </row>
    <row r="85" customFormat="false" ht="12.8" hidden="false" customHeight="false" outlineLevel="0" collapsed="false">
      <c r="A85" s="19" t="n">
        <v>96</v>
      </c>
      <c r="B85" s="21"/>
      <c r="C85" s="22"/>
      <c r="D85" s="28" t="n">
        <f aca="false">F85/2</f>
        <v>0.00499479166666667</v>
      </c>
      <c r="E85" s="22" t="n">
        <f aca="false">F85/2</f>
        <v>0.00499479166666667</v>
      </c>
      <c r="F85" s="21" t="n">
        <v>0.00998958333333334</v>
      </c>
      <c r="G85" s="35"/>
      <c r="H85" s="55"/>
      <c r="I85" s="42"/>
      <c r="J85" s="55"/>
      <c r="K85" s="42"/>
      <c r="L85" s="21"/>
      <c r="M85" s="25"/>
      <c r="N85" s="21"/>
      <c r="O85" s="42"/>
      <c r="P85" s="55"/>
      <c r="R85" s="56"/>
      <c r="T85" s="56"/>
      <c r="U85" s="37"/>
      <c r="V85" s="12"/>
    </row>
    <row r="86" customFormat="false" ht="12.8" hidden="false" customHeight="false" outlineLevel="0" collapsed="false">
      <c r="A86" s="19" t="n">
        <v>100</v>
      </c>
      <c r="B86" s="58" t="n">
        <v>0.00184722222222222</v>
      </c>
      <c r="C86" s="21"/>
      <c r="D86" s="46"/>
      <c r="E86" s="21"/>
      <c r="F86" s="46"/>
      <c r="G86" s="19"/>
      <c r="H86" s="46"/>
      <c r="I86" s="19"/>
      <c r="J86" s="48"/>
      <c r="K86" s="19"/>
      <c r="L86" s="43" t="n">
        <v>2278</v>
      </c>
      <c r="M86" s="43"/>
      <c r="N86" s="48"/>
      <c r="O86" s="19"/>
      <c r="P86" s="43"/>
      <c r="S86" s="41"/>
      <c r="T86" s="18"/>
      <c r="V86" s="12"/>
    </row>
    <row r="87" customFormat="false" ht="12.8" hidden="false" customHeight="false" outlineLevel="0" collapsed="false">
      <c r="A87" s="19" t="n">
        <v>101</v>
      </c>
      <c r="B87" s="19"/>
      <c r="C87" s="33"/>
      <c r="D87" s="19"/>
      <c r="E87" s="33"/>
      <c r="F87" s="58" t="n">
        <v>0.00623726851851852</v>
      </c>
      <c r="G87" s="42"/>
      <c r="H87" s="19"/>
      <c r="I87" s="42"/>
      <c r="J87" s="42"/>
      <c r="K87" s="42"/>
      <c r="L87" s="43"/>
      <c r="M87" s="25"/>
      <c r="N87" s="33"/>
      <c r="O87" s="42"/>
      <c r="P87" s="43"/>
      <c r="V87" s="12"/>
    </row>
    <row r="88" customFormat="false" ht="12.8" hidden="false" customHeight="false" outlineLevel="0" collapsed="false">
      <c r="A88" s="19" t="n">
        <v>102</v>
      </c>
      <c r="B88" s="58" t="n">
        <v>0.00416666666666667</v>
      </c>
      <c r="C88" s="33"/>
      <c r="D88" s="19"/>
      <c r="E88" s="33"/>
      <c r="F88" s="58"/>
      <c r="G88" s="42"/>
      <c r="H88" s="19"/>
      <c r="I88" s="42"/>
      <c r="J88" s="42"/>
      <c r="K88" s="42"/>
      <c r="L88" s="43"/>
      <c r="M88" s="25"/>
      <c r="N88" s="33"/>
      <c r="O88" s="42"/>
      <c r="P88" s="43"/>
      <c r="V88" s="12"/>
    </row>
    <row r="89" customFormat="false" ht="12.8" hidden="false" customHeight="false" outlineLevel="0" collapsed="false">
      <c r="B89" s="56"/>
      <c r="D89" s="56"/>
      <c r="F89" s="56"/>
      <c r="H89" s="56"/>
      <c r="J89" s="56"/>
      <c r="L89" s="56"/>
      <c r="N89" s="56"/>
      <c r="P89" s="56"/>
      <c r="R89" s="56"/>
      <c r="T89" s="56"/>
      <c r="V89" s="12"/>
    </row>
    <row r="90" s="59" customFormat="true" ht="12.8" hidden="false" customHeight="false" outlineLevel="0" collapsed="false">
      <c r="B90" s="60"/>
      <c r="C90" s="61"/>
      <c r="D90" s="60"/>
      <c r="E90" s="61"/>
      <c r="F90" s="60"/>
      <c r="H90" s="60"/>
      <c r="I90" s="61"/>
      <c r="J90" s="17"/>
      <c r="K90" s="61"/>
      <c r="L90" s="17"/>
      <c r="M90" s="61"/>
      <c r="N90" s="17"/>
      <c r="P90" s="60"/>
      <c r="Q90" s="62"/>
      <c r="R90" s="17"/>
      <c r="S90" s="63"/>
      <c r="T90" s="17"/>
      <c r="U90" s="64"/>
      <c r="V90" s="65"/>
      <c r="AMI90" s="1"/>
      <c r="AMJ90" s="1"/>
      <c r="AMK90" s="1"/>
      <c r="AML90" s="1"/>
      <c r="AMM90" s="1"/>
    </row>
    <row r="91" customFormat="false" ht="12.8" hidden="false" customHeight="false" outlineLevel="0" collapsed="false">
      <c r="H91" s="40"/>
      <c r="V91" s="12"/>
    </row>
    <row r="92" customFormat="false" ht="12.8" hidden="false" customHeight="false" outlineLevel="0" collapsed="false">
      <c r="H92" s="40"/>
      <c r="V92" s="12"/>
    </row>
    <row r="93" customFormat="false" ht="12.8" hidden="false" customHeight="false" outlineLevel="0" collapsed="false">
      <c r="H93" s="40"/>
      <c r="V93" s="12"/>
    </row>
    <row r="94" customFormat="false" ht="12.8" hidden="false" customHeight="false" outlineLevel="0" collapsed="false">
      <c r="V94" s="12"/>
      <c r="X94" s="7" t="s">
        <v>28</v>
      </c>
    </row>
    <row r="95" customFormat="false" ht="12.8" hidden="false" customHeight="false" outlineLevel="0" collapsed="false">
      <c r="V95" s="12"/>
    </row>
    <row r="96" customFormat="false" ht="12.8" hidden="false" customHeight="false" outlineLevel="0" collapsed="false">
      <c r="V96" s="12"/>
    </row>
    <row r="97" customFormat="false" ht="12.8" hidden="false" customHeight="false" outlineLevel="0" collapsed="false">
      <c r="V97" s="12"/>
      <c r="W97" s="7" t="s">
        <v>24</v>
      </c>
    </row>
    <row r="98" customFormat="false" ht="12.8" hidden="false" customHeight="false" outlineLevel="0" collapsed="false">
      <c r="V98" s="12"/>
    </row>
    <row r="99" customFormat="false" ht="12.8" hidden="false" customHeight="false" outlineLevel="0" collapsed="false">
      <c r="V99" s="12"/>
    </row>
    <row r="100" customFormat="false" ht="12.8" hidden="false" customHeight="false" outlineLevel="0" collapsed="false">
      <c r="V100" s="12"/>
    </row>
    <row r="101" customFormat="false" ht="12.8" hidden="false" customHeight="false" outlineLevel="0" collapsed="false">
      <c r="V101" s="12"/>
    </row>
    <row r="102" customFormat="false" ht="12.8" hidden="false" customHeight="false" outlineLevel="0" collapsed="false">
      <c r="V102" s="12"/>
    </row>
    <row r="103" customFormat="false" ht="12.8" hidden="false" customHeight="false" outlineLevel="0" collapsed="false">
      <c r="V103" s="12"/>
    </row>
    <row r="104" customFormat="false" ht="12.8" hidden="false" customHeight="false" outlineLevel="0" collapsed="false">
      <c r="V104" s="12"/>
    </row>
    <row r="105" customFormat="false" ht="12.8" hidden="false" customHeight="false" outlineLevel="0" collapsed="false">
      <c r="V105" s="12"/>
    </row>
    <row r="106" customFormat="false" ht="12.8" hidden="false" customHeight="false" outlineLevel="0" collapsed="false">
      <c r="V106" s="12"/>
    </row>
    <row r="107" customFormat="false" ht="12.8" hidden="false" customHeight="false" outlineLevel="0" collapsed="false">
      <c r="V107" s="12"/>
      <c r="AE107" s="7" t="s">
        <v>29</v>
      </c>
    </row>
    <row r="108" customFormat="false" ht="12.8" hidden="false" customHeight="false" outlineLevel="0" collapsed="false">
      <c r="V108" s="12"/>
    </row>
    <row r="109" customFormat="false" ht="12.8" hidden="false" customHeight="false" outlineLevel="0" collapsed="false">
      <c r="V109" s="12"/>
      <c r="W109" s="7" t="s">
        <v>30</v>
      </c>
    </row>
    <row r="110" customFormat="false" ht="12.8" hidden="false" customHeight="false" outlineLevel="0" collapsed="false">
      <c r="V110" s="12"/>
    </row>
    <row r="111" customFormat="false" ht="12.8" hidden="false" customHeight="false" outlineLevel="0" collapsed="false">
      <c r="V111" s="12"/>
    </row>
    <row r="112" customFormat="false" ht="12.8" hidden="false" customHeight="false" outlineLevel="0" collapsed="false">
      <c r="V112" s="12"/>
    </row>
    <row r="113" customFormat="false" ht="12.8" hidden="false" customHeight="false" outlineLevel="0" collapsed="false">
      <c r="V113" s="12"/>
    </row>
    <row r="114" customFormat="false" ht="12.8" hidden="false" customHeight="false" outlineLevel="0" collapsed="false">
      <c r="V114" s="12"/>
    </row>
    <row r="115" customFormat="false" ht="12.8" hidden="false" customHeight="false" outlineLevel="0" collapsed="false">
      <c r="V115" s="12"/>
    </row>
    <row r="116" customFormat="false" ht="12.8" hidden="false" customHeight="false" outlineLevel="0" collapsed="false">
      <c r="V116" s="12"/>
    </row>
    <row r="117" customFormat="false" ht="12.8" hidden="false" customHeight="false" outlineLevel="0" collapsed="false">
      <c r="V117" s="12"/>
    </row>
    <row r="118" customFormat="false" ht="12.8" hidden="false" customHeight="false" outlineLevel="0" collapsed="false">
      <c r="V118" s="12"/>
    </row>
    <row r="119" customFormat="false" ht="12.8" hidden="false" customHeight="false" outlineLevel="0" collapsed="false">
      <c r="V119" s="12"/>
    </row>
    <row r="120" customFormat="false" ht="12.8" hidden="false" customHeight="false" outlineLevel="0" collapsed="false">
      <c r="V120" s="12"/>
    </row>
    <row r="121" customFormat="false" ht="12.8" hidden="false" customHeight="false" outlineLevel="0" collapsed="false">
      <c r="V121" s="12"/>
    </row>
    <row r="122" customFormat="false" ht="12.8" hidden="false" customHeight="false" outlineLevel="0" collapsed="false">
      <c r="V122" s="12"/>
    </row>
    <row r="123" customFormat="false" ht="12.8" hidden="false" customHeight="false" outlineLevel="0" collapsed="false">
      <c r="V123" s="12"/>
    </row>
    <row r="124" customFormat="false" ht="12.8" hidden="false" customHeight="false" outlineLevel="0" collapsed="false">
      <c r="V124" s="12"/>
      <c r="W124" s="7" t="s">
        <v>5</v>
      </c>
    </row>
    <row r="125" customFormat="false" ht="12.8" hidden="false" customHeight="false" outlineLevel="0" collapsed="false">
      <c r="V125" s="12"/>
    </row>
    <row r="126" customFormat="false" ht="12.8" hidden="false" customHeight="false" outlineLevel="0" collapsed="false">
      <c r="V126" s="12"/>
    </row>
    <row r="127" customFormat="false" ht="12.8" hidden="false" customHeight="false" outlineLevel="0" collapsed="false">
      <c r="V127" s="12"/>
    </row>
    <row r="128" customFormat="false" ht="12.8" hidden="false" customHeight="false" outlineLevel="0" collapsed="false">
      <c r="V128" s="12"/>
    </row>
    <row r="129" customFormat="false" ht="12.8" hidden="false" customHeight="false" outlineLevel="0" collapsed="false">
      <c r="V129" s="12"/>
    </row>
    <row r="130" customFormat="false" ht="12.8" hidden="false" customHeight="false" outlineLevel="0" collapsed="false">
      <c r="V130" s="12"/>
    </row>
    <row r="131" customFormat="false" ht="12.8" hidden="false" customHeight="false" outlineLevel="0" collapsed="false">
      <c r="V131" s="12"/>
    </row>
    <row r="132" customFormat="false" ht="12.8" hidden="false" customHeight="false" outlineLevel="0" collapsed="false">
      <c r="V132" s="12"/>
    </row>
    <row r="133" customFormat="false" ht="12.8" hidden="false" customHeight="false" outlineLevel="0" collapsed="false">
      <c r="V133" s="12"/>
    </row>
    <row r="134" customFormat="false" ht="12.8" hidden="false" customHeight="false" outlineLevel="0" collapsed="false">
      <c r="V134" s="12"/>
    </row>
    <row r="135" customFormat="false" ht="12.8" hidden="false" customHeight="false" outlineLevel="0" collapsed="false">
      <c r="V135" s="12"/>
    </row>
    <row r="136" customFormat="false" ht="12.8" hidden="false" customHeight="false" outlineLevel="0" collapsed="false">
      <c r="V136" s="12"/>
    </row>
    <row r="137" customFormat="false" ht="12.8" hidden="false" customHeight="false" outlineLevel="0" collapsed="false">
      <c r="V137" s="12"/>
    </row>
    <row r="138" customFormat="false" ht="12.8" hidden="false" customHeight="false" outlineLevel="0" collapsed="false">
      <c r="V138" s="12"/>
      <c r="W138" s="7" t="s">
        <v>25</v>
      </c>
    </row>
    <row r="139" customFormat="false" ht="12.8" hidden="false" customHeight="false" outlineLevel="0" collapsed="false">
      <c r="V139" s="12"/>
      <c r="W139" s="1"/>
    </row>
    <row r="140" customFormat="false" ht="12.8" hidden="false" customHeight="false" outlineLevel="0" collapsed="false">
      <c r="V140" s="12"/>
      <c r="W140" s="1"/>
    </row>
    <row r="141" customFormat="false" ht="12.8" hidden="false" customHeight="false" outlineLevel="0" collapsed="false">
      <c r="V141" s="12"/>
      <c r="W141" s="1"/>
    </row>
  </sheetData>
  <conditionalFormatting sqref="C2:C85">
    <cfRule type="cellIs" priority="2" operator="lessThan" aboveAverage="0" equalAverage="0" bottom="0" percent="0" rank="0" text="" dxfId="0">
      <formula>B2:B84</formula>
    </cfRule>
  </conditionalFormatting>
  <conditionalFormatting sqref="E2:E85">
    <cfRule type="cellIs" priority="3" operator="lessThan" aboveAverage="0" equalAverage="0" bottom="0" percent="0" rank="0" text="" dxfId="0">
      <formula>D2:D84</formula>
    </cfRule>
  </conditionalFormatting>
  <conditionalFormatting sqref="G2:G85">
    <cfRule type="cellIs" priority="4" operator="lessThan" aboveAverage="0" equalAverage="0" bottom="0" percent="0" rank="0" text="" dxfId="0">
      <formula>F2:F84</formula>
    </cfRule>
  </conditionalFormatting>
  <conditionalFormatting sqref="I2:I85">
    <cfRule type="cellIs" priority="5" operator="lessThan" aboveAverage="0" equalAverage="0" bottom="0" percent="0" rank="0" text="" dxfId="0">
      <formula>H2:H84</formula>
    </cfRule>
  </conditionalFormatting>
  <conditionalFormatting sqref="K2:K85">
    <cfRule type="cellIs" priority="6" operator="lessThan" aboveAverage="0" equalAverage="0" bottom="0" percent="0" rank="0" text="" dxfId="0">
      <formula>J2:J84</formula>
    </cfRule>
  </conditionalFormatting>
  <conditionalFormatting sqref="M2:M85">
    <cfRule type="cellIs" priority="7" operator="greaterThan" aboveAverage="0" equalAverage="0" bottom="0" percent="0" rank="0" text="" dxfId="0">
      <formula>L2:L84</formula>
    </cfRule>
  </conditionalFormatting>
  <conditionalFormatting sqref="O2:O85">
    <cfRule type="cellIs" priority="8" operator="lessThan" aboveAverage="0" equalAverage="0" bottom="0" percent="0" rank="0" text="" dxfId="0">
      <formula>N2:N84</formula>
    </cfRule>
  </conditionalFormatting>
  <conditionalFormatting sqref="Q2:Q85">
    <cfRule type="cellIs" priority="9" operator="greaterThan" aboveAverage="0" equalAverage="0" bottom="0" percent="0" rank="0" text="" dxfId="0">
      <formula>P2:P84</formula>
    </cfRule>
  </conditionalFormatting>
  <conditionalFormatting sqref="S2:S85">
    <cfRule type="cellIs" priority="10" operator="lessThan" aboveAverage="0" equalAverage="0" bottom="0" percent="0" rank="0" text="" dxfId="0">
      <formula>R2:R84</formula>
    </cfRule>
  </conditionalFormatting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6960</TotalTime>
  <Application>LibreOffice/24.2.5.2$MacOSX_AARCH64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2013-01-04T22:39:10Z</dcterms:created>
  <dc:creator/>
  <dc:description/>
  <dc:language>en-GB</dc:language>
  <cp:lastModifiedBy>Paul Harris</cp:lastModifiedBy>
  <dcterms:modified xsi:type="dcterms:W3CDTF">2024-07-13T13:23:06Z</dcterms:modified>
  <cp:revision>419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